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0730" windowHeight="11160" activeTab="0"/>
  </bookViews>
  <sheets>
    <sheet name="Anexo II.I" sheetId="16" r:id="rId1"/>
    <sheet name="Anexo II.II" sheetId="12" r:id="rId2"/>
    <sheet name="Anexo II.III" sheetId="20" r:id="rId3"/>
  </sheets>
  <externalReferences>
    <externalReference r:id="rId6"/>
    <externalReference r:id="rId7"/>
    <externalReference r:id="rId8"/>
    <externalReference r:id="rId9"/>
  </externalReferences>
  <definedNames>
    <definedName name="\0" localSheetId="0">#REF!</definedName>
    <definedName name="\0" localSheetId="1">#REF!</definedName>
    <definedName name="\0" localSheetId="2">#REF!</definedName>
    <definedName name="\0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____est1">#REF!</definedName>
    <definedName name="___est1" localSheetId="0">#REF!</definedName>
    <definedName name="___est1">#REF!</definedName>
    <definedName name="__est1" localSheetId="2">#REF!</definedName>
    <definedName name="_est1" localSheetId="0">#REF!</definedName>
    <definedName name="_est1" localSheetId="1">#REF!</definedName>
    <definedName name="_est1">#REF!</definedName>
    <definedName name="_xlnm.Print_Area" localSheetId="0">'Anexo II.I'!$A$1:$I$45</definedName>
    <definedName name="_xlnm.Print_Area" localSheetId="1">'Anexo II.II'!$A$1:$K$28</definedName>
    <definedName name="_xlnm.Print_Area" localSheetId="2">'Anexo II.III'!$A$1:$H$43</definedName>
    <definedName name="DATABASE" localSheetId="2">'[2]#REF'!$A$2:$C$9469</definedName>
    <definedName name="C_" localSheetId="0">#REF!</definedName>
    <definedName name="C_" localSheetId="1">#REF!</definedName>
    <definedName name="C_" localSheetId="2">#REF!</definedName>
    <definedName name="C_">#REF!</definedName>
    <definedName name="CORRELAÇÃO" localSheetId="0">#REF!</definedName>
    <definedName name="CORRELAÇÃO" localSheetId="2">#REF!</definedName>
    <definedName name="CORRELAÇÃO">#REF!</definedName>
    <definedName name="DATAEMISSAO">#REF!</definedName>
    <definedName name="DATART">#REF!</definedName>
    <definedName name="EMPRESAS">OFFSET('[3]Cotações'!$B$25,0,0):OFFSET('[3]Cotações'!$H$29,-1,0)</definedName>
    <definedName name="Import.CR">'[4]Dados'!$G$8</definedName>
    <definedName name="Import.Município">'[4]Dados'!$G$7</definedName>
    <definedName name="Import.Proponente">'[4]Dados'!$G$6</definedName>
    <definedName name="INDICES">'[3]Cotações'!$B$22:OFFSET('[3]Cotações'!$I$24,-1,0)</definedName>
    <definedName name="Já_apresentado__a_licitar">#REF!</definedName>
    <definedName name="LOCALIDADE">#REF!</definedName>
    <definedName name="NCOMPOSICOES">0</definedName>
    <definedName name="NCOTACOES">0</definedName>
    <definedName name="NEMPRESAS">3</definedName>
    <definedName name="NINDICES">1</definedName>
    <definedName name="NRELATORIOS">COUNTA('[3]Relatórios'!$A$1:$A$65536)-2</definedName>
    <definedName name="NumerEmpresa">3</definedName>
    <definedName name="NumerIndice">1</definedName>
    <definedName name="RelatoriosFontes">OFFSET('[3]Relatórios'!$A$5,1,0,NRELATORIOS)</definedName>
    <definedName name="SENHAGT" hidden="1">"PM2CAIXA"</definedName>
    <definedName name="TOTAL1" localSheetId="2">'[2]#REF'!$H$96</definedName>
    <definedName name="TOTAL1">'[1]#REF'!$H$96</definedName>
    <definedName name="TOTAL10" localSheetId="0">#REF!</definedName>
    <definedName name="TOTAL10" localSheetId="1">#REF!</definedName>
    <definedName name="TOTAL10" localSheetId="2">#REF!</definedName>
    <definedName name="TOTAL10">#REF!</definedName>
    <definedName name="TOTAL11" localSheetId="0">#REF!</definedName>
    <definedName name="TOTAL11" localSheetId="1">#REF!</definedName>
    <definedName name="TOTAL11" localSheetId="2">#REF!</definedName>
    <definedName name="TOTAL11">#REF!</definedName>
    <definedName name="TOTAL12" localSheetId="0">#REF!</definedName>
    <definedName name="TOTAL12" localSheetId="1">#REF!</definedName>
    <definedName name="TOTAL12" localSheetId="2">#REF!</definedName>
    <definedName name="TOTAL12">#REF!</definedName>
    <definedName name="TOTAL13" localSheetId="0">#REF!</definedName>
    <definedName name="TOTAL13" localSheetId="1">#REF!</definedName>
    <definedName name="TOTAL13" localSheetId="2">#REF!</definedName>
    <definedName name="TOTAL13">#REF!</definedName>
    <definedName name="TOTAL14" localSheetId="0">#REF!</definedName>
    <definedName name="TOTAL14" localSheetId="1">#REF!</definedName>
    <definedName name="TOTAL14" localSheetId="2">#REF!</definedName>
    <definedName name="TOTAL14">#REF!</definedName>
    <definedName name="TOTAL15" localSheetId="0">#REF!</definedName>
    <definedName name="TOTAL15" localSheetId="1">#REF!</definedName>
    <definedName name="TOTAL15" localSheetId="2">#REF!</definedName>
    <definedName name="TOTAL15">#REF!</definedName>
    <definedName name="TOTAL16" localSheetId="0">#REF!</definedName>
    <definedName name="TOTAL16" localSheetId="1">#REF!</definedName>
    <definedName name="TOTAL16" localSheetId="2">#REF!</definedName>
    <definedName name="TOTAL16">#REF!</definedName>
    <definedName name="TOTAL17" localSheetId="0">#REF!</definedName>
    <definedName name="TOTAL17" localSheetId="1">#REF!</definedName>
    <definedName name="TOTAL17" localSheetId="2">#REF!</definedName>
    <definedName name="TOTAL17">#REF!</definedName>
    <definedName name="TOTAL18" localSheetId="0">#REF!</definedName>
    <definedName name="TOTAL18" localSheetId="1">#REF!</definedName>
    <definedName name="TOTAL18" localSheetId="2">#REF!</definedName>
    <definedName name="TOTAL18">#REF!</definedName>
    <definedName name="TOTAL19" localSheetId="0">#REF!</definedName>
    <definedName name="TOTAL19" localSheetId="1">#REF!</definedName>
    <definedName name="TOTAL19" localSheetId="2">#REF!</definedName>
    <definedName name="TOTAL19">#REF!</definedName>
    <definedName name="TOTAL1A" localSheetId="2">'[2]#REF'!$H$21</definedName>
    <definedName name="TOTAL1A">'[1]#REF'!$H$21</definedName>
    <definedName name="TOTAL1C" localSheetId="2">'[2]#REF'!$H$58</definedName>
    <definedName name="TOTAL1C">'[1]#REF'!$H$58</definedName>
    <definedName name="TOTAL2" localSheetId="2">'[2]#REF'!$K$96</definedName>
    <definedName name="TOTAL2">'[1]#REF'!$K$96</definedName>
    <definedName name="TOTAL2A" localSheetId="2">'[2]#REF'!$K$21</definedName>
    <definedName name="TOTAL2A">'[1]#REF'!$K$21</definedName>
    <definedName name="TOTAL3" localSheetId="2">'[2]#REF'!$O$96</definedName>
    <definedName name="TOTAL3">'[1]#REF'!$O$96</definedName>
    <definedName name="TOTAL3A" localSheetId="2">'[2]#REF'!$O$21</definedName>
    <definedName name="TOTAL3A">'[1]#REF'!$O$21</definedName>
    <definedName name="TOTAL4" localSheetId="2">'[2]#REF'!$U$96</definedName>
    <definedName name="TOTAL4">'[1]#REF'!$U$96</definedName>
    <definedName name="TOTAL4A" localSheetId="2">'[2]#REF'!$U$21</definedName>
    <definedName name="TOTAL4A">'[1]#REF'!$U$21</definedName>
    <definedName name="TOTAL5" localSheetId="2">'[2]#REF'!$Y$96</definedName>
    <definedName name="TOTAL5">'[1]#REF'!$Y$96</definedName>
    <definedName name="TOTAL5A" localSheetId="2">'[2]#REF'!$Y$21</definedName>
    <definedName name="TOTAL5A">'[1]#REF'!$Y$21</definedName>
    <definedName name="TOTAL6" localSheetId="0">#REF!</definedName>
    <definedName name="TOTAL6" localSheetId="1">#REF!</definedName>
    <definedName name="TOTAL6" localSheetId="2">#REF!</definedName>
    <definedName name="TOTAL6">#REF!</definedName>
    <definedName name="TOTAL6A" localSheetId="0">#REF!</definedName>
    <definedName name="TOTAL6A" localSheetId="1">#REF!</definedName>
    <definedName name="TOTAL6A" localSheetId="2">#REF!</definedName>
    <definedName name="TOTAL6A">#REF!</definedName>
    <definedName name="TOTAL7" localSheetId="0">#REF!</definedName>
    <definedName name="TOTAL7" localSheetId="1">#REF!</definedName>
    <definedName name="TOTAL7" localSheetId="2">#REF!</definedName>
    <definedName name="TOTAL7">#REF!</definedName>
    <definedName name="TOTAL7A" localSheetId="0">#REF!</definedName>
    <definedName name="TOTAL7A" localSheetId="1">#REF!</definedName>
    <definedName name="TOTAL7A" localSheetId="2">#REF!</definedName>
    <definedName name="TOTAL7A">#REF!</definedName>
    <definedName name="TOTAL7B" localSheetId="0">#REF!</definedName>
    <definedName name="TOTAL7B" localSheetId="1">#REF!</definedName>
    <definedName name="TOTAL7B" localSheetId="2">#REF!</definedName>
    <definedName name="TOTAL7B">#REF!</definedName>
    <definedName name="TOTAL7C" localSheetId="0">#REF!</definedName>
    <definedName name="TOTAL7C" localSheetId="1">#REF!</definedName>
    <definedName name="TOTAL7C" localSheetId="2">#REF!</definedName>
    <definedName name="TOTAL7C">#REF!</definedName>
    <definedName name="TOTAL7D" localSheetId="0">#REF!</definedName>
    <definedName name="TOTAL7D" localSheetId="1">#REF!</definedName>
    <definedName name="TOTAL7D" localSheetId="2">#REF!</definedName>
    <definedName name="TOTAL7D">#REF!</definedName>
    <definedName name="TOTAL7E" localSheetId="0">#REF!</definedName>
    <definedName name="TOTAL7E" localSheetId="1">#REF!</definedName>
    <definedName name="TOTAL7E" localSheetId="2">#REF!</definedName>
    <definedName name="TOTAL7E">#REF!</definedName>
    <definedName name="TOTAL7F" localSheetId="0">#REF!</definedName>
    <definedName name="TOTAL7F" localSheetId="1">#REF!</definedName>
    <definedName name="TOTAL7F" localSheetId="2">#REF!</definedName>
    <definedName name="TOTAL7F">#REF!</definedName>
    <definedName name="TOTAL7G" localSheetId="0">#REF!</definedName>
    <definedName name="TOTAL7G" localSheetId="1">#REF!</definedName>
    <definedName name="TOTAL7G" localSheetId="2">#REF!</definedName>
    <definedName name="TOTAL7G">#REF!</definedName>
    <definedName name="TOTAL7H" localSheetId="0">#REF!</definedName>
    <definedName name="TOTAL7H" localSheetId="1">#REF!</definedName>
    <definedName name="TOTAL7H" localSheetId="2">#REF!</definedName>
    <definedName name="TOTAL7H">#REF!</definedName>
    <definedName name="TOTAL7I" localSheetId="0">#REF!</definedName>
    <definedName name="TOTAL7I" localSheetId="1">#REF!</definedName>
    <definedName name="TOTAL7I" localSheetId="2">#REF!</definedName>
    <definedName name="TOTAL7I">#REF!</definedName>
    <definedName name="TOTAL7J" localSheetId="0">#REF!</definedName>
    <definedName name="TOTAL7J" localSheetId="1">#REF!</definedName>
    <definedName name="TOTAL7J" localSheetId="2">#REF!</definedName>
    <definedName name="TOTAL7J">#REF!</definedName>
    <definedName name="TOTAL7K" localSheetId="0">#REF!</definedName>
    <definedName name="TOTAL7K" localSheetId="1">#REF!</definedName>
    <definedName name="TOTAL7K" localSheetId="2">#REF!</definedName>
    <definedName name="TOTAL7K">#REF!</definedName>
    <definedName name="TOTAL7L" localSheetId="0">#REF!</definedName>
    <definedName name="TOTAL7L" localSheetId="1">#REF!</definedName>
    <definedName name="TOTAL7L" localSheetId="2">#REF!</definedName>
    <definedName name="TOTAL7L">#REF!</definedName>
    <definedName name="TOTAL7O" localSheetId="0">#REF!</definedName>
    <definedName name="TOTAL7O" localSheetId="1">#REF!</definedName>
    <definedName name="TOTAL7O" localSheetId="2">#REF!</definedName>
    <definedName name="TOTAL7O">#REF!</definedName>
    <definedName name="TOTAL7P" localSheetId="0">#REF!</definedName>
    <definedName name="TOTAL7P" localSheetId="1">#REF!</definedName>
    <definedName name="TOTAL7P" localSheetId="2">#REF!</definedName>
    <definedName name="TOTAL7P">#REF!</definedName>
    <definedName name="TOTAL7Q" localSheetId="0">#REF!</definedName>
    <definedName name="TOTAL7Q" localSheetId="1">#REF!</definedName>
    <definedName name="TOTAL7Q" localSheetId="2">#REF!</definedName>
    <definedName name="TOTAL7Q">#REF!</definedName>
    <definedName name="TOTAL7R" localSheetId="0">#REF!</definedName>
    <definedName name="TOTAL7R" localSheetId="1">#REF!</definedName>
    <definedName name="TOTAL7R" localSheetId="2">#REF!</definedName>
    <definedName name="TOTAL7R">#REF!</definedName>
    <definedName name="TOTAL8" localSheetId="0">#REF!</definedName>
    <definedName name="TOTAL8" localSheetId="1">#REF!</definedName>
    <definedName name="TOTAL8" localSheetId="2">#REF!</definedName>
    <definedName name="TOTAL8">#REF!</definedName>
    <definedName name="TOTAL8A" localSheetId="0">#REF!</definedName>
    <definedName name="TOTAL8A" localSheetId="1">#REF!</definedName>
    <definedName name="TOTAL8A" localSheetId="2">#REF!</definedName>
    <definedName name="TOTAL8A">#REF!</definedName>
    <definedName name="TOTAL8B" localSheetId="0">#REF!</definedName>
    <definedName name="TOTAL8B" localSheetId="1">#REF!</definedName>
    <definedName name="TOTAL8B" localSheetId="2">#REF!</definedName>
    <definedName name="TOTAL8B">#REF!</definedName>
    <definedName name="TOTAL8C" localSheetId="0">#REF!</definedName>
    <definedName name="TOTAL8C" localSheetId="1">#REF!</definedName>
    <definedName name="TOTAL8C" localSheetId="2">#REF!</definedName>
    <definedName name="TOTAL8C">#REF!</definedName>
    <definedName name="TOTAL8D" localSheetId="0">#REF!</definedName>
    <definedName name="TOTAL8D" localSheetId="1">#REF!</definedName>
    <definedName name="TOTAL8D" localSheetId="2">#REF!</definedName>
    <definedName name="TOTAL8D">#REF!</definedName>
    <definedName name="TOTAL8E" localSheetId="0">#REF!</definedName>
    <definedName name="TOTAL8E" localSheetId="1">#REF!</definedName>
    <definedName name="TOTAL8E" localSheetId="2">#REF!</definedName>
    <definedName name="TOTAL8E">#REF!</definedName>
    <definedName name="TOTAL8F" localSheetId="0">#REF!</definedName>
    <definedName name="TOTAL8F" localSheetId="1">#REF!</definedName>
    <definedName name="TOTAL8F" localSheetId="2">#REF!</definedName>
    <definedName name="TOTAL8F">#REF!</definedName>
    <definedName name="TOTAL8G" localSheetId="0">#REF!</definedName>
    <definedName name="TOTAL8G" localSheetId="1">#REF!</definedName>
    <definedName name="TOTAL8G" localSheetId="2">#REF!</definedName>
    <definedName name="TOTAL8G">#REF!</definedName>
    <definedName name="TOTAL8H" localSheetId="0">#REF!</definedName>
    <definedName name="TOTAL8H" localSheetId="1">#REF!</definedName>
    <definedName name="TOTAL8H" localSheetId="2">#REF!</definedName>
    <definedName name="TOTAL8H">#REF!</definedName>
    <definedName name="TOTAL8I" localSheetId="0">#REF!</definedName>
    <definedName name="TOTAL8I" localSheetId="1">#REF!</definedName>
    <definedName name="TOTAL8I" localSheetId="2">#REF!</definedName>
    <definedName name="TOTAL8I">#REF!</definedName>
    <definedName name="TOTAL8J" localSheetId="0">#REF!</definedName>
    <definedName name="TOTAL8J" localSheetId="1">#REF!</definedName>
    <definedName name="TOTAL8J" localSheetId="2">#REF!</definedName>
    <definedName name="TOTAL8J">#REF!</definedName>
    <definedName name="TOTAL8K" localSheetId="0">#REF!</definedName>
    <definedName name="TOTAL8K" localSheetId="1">#REF!</definedName>
    <definedName name="TOTAL8K" localSheetId="2">#REF!</definedName>
    <definedName name="TOTAL8K">#REF!</definedName>
    <definedName name="TOTAL8L" localSheetId="0">#REF!</definedName>
    <definedName name="TOTAL8L" localSheetId="1">#REF!</definedName>
    <definedName name="TOTAL8L" localSheetId="2">#REF!</definedName>
    <definedName name="TOTAL8L">#REF!</definedName>
    <definedName name="TOTAL8O" localSheetId="0">#REF!</definedName>
    <definedName name="TOTAL8O" localSheetId="1">#REF!</definedName>
    <definedName name="TOTAL8O" localSheetId="2">#REF!</definedName>
    <definedName name="TOTAL8O">#REF!</definedName>
    <definedName name="TOTAL8P" localSheetId="0">#REF!</definedName>
    <definedName name="TOTAL8P" localSheetId="1">#REF!</definedName>
    <definedName name="TOTAL8P" localSheetId="2">#REF!</definedName>
    <definedName name="TOTAL8P">#REF!</definedName>
    <definedName name="TOTAL8Q" localSheetId="0">#REF!</definedName>
    <definedName name="TOTAL8Q" localSheetId="1">#REF!</definedName>
    <definedName name="TOTAL8Q" localSheetId="2">#REF!</definedName>
    <definedName name="TOTAL8Q">#REF!</definedName>
    <definedName name="TOTAL8R" localSheetId="0">#REF!</definedName>
    <definedName name="TOTAL8R" localSheetId="1">#REF!</definedName>
    <definedName name="TOTAL8R" localSheetId="2">#REF!</definedName>
    <definedName name="TOTAL8R">#REF!</definedName>
    <definedName name="TOTAL9" localSheetId="0">#REF!</definedName>
    <definedName name="TOTAL9" localSheetId="1">#REF!</definedName>
    <definedName name="TOTAL9" localSheetId="2">#REF!</definedName>
    <definedName name="TOTAL9">#REF!</definedName>
    <definedName name="TOTALA" localSheetId="0">#REF!</definedName>
    <definedName name="TOTALA" localSheetId="1">#REF!</definedName>
    <definedName name="TOTALA" localSheetId="2">#REF!</definedName>
    <definedName name="TOTALA">#REF!</definedName>
    <definedName name="TOTALB" localSheetId="0">#REF!</definedName>
    <definedName name="TOTALB" localSheetId="1">#REF!</definedName>
    <definedName name="TOTALB" localSheetId="2">#REF!</definedName>
    <definedName name="TOTALB">#REF!</definedName>
    <definedName name="TOTALC" localSheetId="0">#REF!</definedName>
    <definedName name="TOTALC" localSheetId="1">#REF!</definedName>
    <definedName name="TOTALC" localSheetId="2">#REF!</definedName>
    <definedName name="TOTALC">#REF!</definedName>
    <definedName name="TOTALD" localSheetId="0">#REF!</definedName>
    <definedName name="TOTALD" localSheetId="1">#REF!</definedName>
    <definedName name="TOTALD" localSheetId="2">#REF!</definedName>
    <definedName name="TOTALD">#REF!</definedName>
    <definedName name="TOTALE" localSheetId="0">#REF!</definedName>
    <definedName name="TOTALE" localSheetId="1">#REF!</definedName>
    <definedName name="TOTALE" localSheetId="2">#REF!</definedName>
    <definedName name="TOTALE">#REF!</definedName>
    <definedName name="TOTALF" localSheetId="0">#REF!</definedName>
    <definedName name="TOTALF" localSheetId="1">#REF!</definedName>
    <definedName name="TOTALF" localSheetId="2">#REF!</definedName>
    <definedName name="TOTALF">#REF!</definedName>
    <definedName name="TOTALG" localSheetId="0">#REF!</definedName>
    <definedName name="TOTALG" localSheetId="1">#REF!</definedName>
    <definedName name="TOTALG" localSheetId="2">#REF!</definedName>
    <definedName name="TOTALG">#REF!</definedName>
    <definedName name="TOTALH" localSheetId="0">#REF!</definedName>
    <definedName name="TOTALH" localSheetId="1">#REF!</definedName>
    <definedName name="TOTALH" localSheetId="2">#REF!</definedName>
    <definedName name="TOTALH">#REF!</definedName>
    <definedName name="TOTALI" localSheetId="0">#REF!</definedName>
    <definedName name="TOTALI" localSheetId="1">#REF!</definedName>
    <definedName name="TOTALI" localSheetId="2">#REF!</definedName>
    <definedName name="TOTALI">#REF!</definedName>
    <definedName name="TOTALJ" localSheetId="0">#REF!</definedName>
    <definedName name="TOTALJ" localSheetId="1">#REF!</definedName>
    <definedName name="TOTALJ" localSheetId="2">#REF!</definedName>
    <definedName name="TOTALJ">#REF!</definedName>
    <definedName name="TOTALK" localSheetId="0">#REF!</definedName>
    <definedName name="TOTALK" localSheetId="1">#REF!</definedName>
    <definedName name="TOTALK" localSheetId="2">#REF!</definedName>
    <definedName name="TOTALK">#REF!</definedName>
    <definedName name="TOTALL" localSheetId="0">#REF!</definedName>
    <definedName name="TOTALL" localSheetId="1">#REF!</definedName>
    <definedName name="TOTALL" localSheetId="2">#REF!</definedName>
    <definedName name="TOTALL">#REF!</definedName>
    <definedName name="TOTALO" localSheetId="0">#REF!</definedName>
    <definedName name="TOTALO" localSheetId="1">#REF!</definedName>
    <definedName name="TOTALO" localSheetId="2">#REF!</definedName>
    <definedName name="TOTALO">#REF!</definedName>
    <definedName name="TOTALP" localSheetId="0">#REF!</definedName>
    <definedName name="TOTALP" localSheetId="1">#REF!</definedName>
    <definedName name="TOTALP" localSheetId="2">#REF!</definedName>
    <definedName name="TOTALP">#REF!</definedName>
    <definedName name="TOTALQ" localSheetId="0">#REF!</definedName>
    <definedName name="TOTALQ" localSheetId="1">#REF!</definedName>
    <definedName name="TOTALQ" localSheetId="2">#REF!</definedName>
    <definedName name="TOTALQ">#REF!</definedName>
    <definedName name="_xlnm.Print_Titles" localSheetId="0">'Anexo II.I'!$1:$14</definedName>
    <definedName name="_xlnm.Print_Titles" localSheetId="2">'Anexo II.III'!$1:$1</definedName>
  </definedNames>
  <calcPr calcId="191029"/>
  <extLst/>
</workbook>
</file>

<file path=xl/comments3.xml><?xml version="1.0" encoding="utf-8"?>
<comments xmlns="http://schemas.openxmlformats.org/spreadsheetml/2006/main">
  <authors>
    <author>c094549</author>
  </authors>
  <commentList>
    <comment ref="H10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1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2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H13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17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H21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H25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26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27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28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<sst xmlns="http://schemas.openxmlformats.org/spreadsheetml/2006/main" count="210" uniqueCount="152">
  <si>
    <t>ESTADO DO RIO DE JANEIRO</t>
  </si>
  <si>
    <t>PREFEITURA DA CIDADE DE ARMAÇÃO DOS BÚZIOS</t>
  </si>
  <si>
    <t xml:space="preserve"> </t>
  </si>
  <si>
    <t xml:space="preserve"> ADMINISTRAÇÃO LOCAL</t>
  </si>
  <si>
    <t xml:space="preserve"> CANTEIRO DE OBRAS  E SERVIÇOS PRELIMINARES</t>
  </si>
  <si>
    <t>M2</t>
  </si>
  <si>
    <t>UN</t>
  </si>
  <si>
    <t>M3</t>
  </si>
  <si>
    <t>M</t>
  </si>
  <si>
    <t>%</t>
  </si>
  <si>
    <t>KG</t>
  </si>
  <si>
    <t>PAVIMENTAÇÃO</t>
  </si>
  <si>
    <t>CALÇADA</t>
  </si>
  <si>
    <t>SECRETARIA MUNICIPAL DE OBRAS E SANEAMENTO</t>
  </si>
  <si>
    <t>ÍTEM</t>
  </si>
  <si>
    <t>1° MÊS</t>
  </si>
  <si>
    <t>2° MÊS</t>
  </si>
  <si>
    <t>3° MÊS</t>
  </si>
  <si>
    <t>4° MÊS</t>
  </si>
  <si>
    <t>5° MÊS</t>
  </si>
  <si>
    <t>6° MÊS</t>
  </si>
  <si>
    <t>7° MÊS</t>
  </si>
  <si>
    <t>TOTAL</t>
  </si>
  <si>
    <t>TOTAL NO MÊS</t>
  </si>
  <si>
    <t>TOTAL ACUMULADO</t>
  </si>
  <si>
    <t>PREPARO MANUAL DE TERRENO,COMPREENDENDO ACERTO,RASPAGEM EVENTUALMENTE ATE 0.30M DE PROFUNDIDADE E AFASTAMENTO LATERAL DOMATERIAL EXCEDENTE,EXCLUSIVE COMPACTACAO</t>
  </si>
  <si>
    <t>01.005.0001-A</t>
  </si>
  <si>
    <t>PREPARO MANUAL DE TERRENO,COMPREENDENDO ACERTO,RASPAGEM EVENTUAL ATE 0.30M DE PROFUNDIDADE E AFASTAMENTO LATERAL DO MATERIAL EXCEDENTE,INCLUSIVE COMPACTACAO MANUAL</t>
  </si>
  <si>
    <t>01.005.0004-A</t>
  </si>
  <si>
    <t>02.002.0011-A</t>
  </si>
  <si>
    <t>TAPUME DE VEDACAO OU PROTECAO,EXECUTADO COM TELHAS TRAPEZOIDAIS DE ACO GALVANIZADO,ESPESSURA DE 0,5MM,ESTAS COM 2 VEZESDE UTILIZACAO,INCLUSIVE ENGRADAMENTO DE MADEIRA,UTILIZADO 2VEZES E PINTURA ESMALTE SINTETICO NAS FACES INTERNA E EXTERNA</t>
  </si>
  <si>
    <t>02.004.0002-B</t>
  </si>
  <si>
    <t>02.010.0001-A</t>
  </si>
  <si>
    <t>GALPAO ABERTO PARA OFICINAS E DEPOSITOS DE CANTEIRO DE OBRAS,ESTRUTURADO EM MADEIRA DE LEI,COBERTURA DE TELHAS DE CIMENTO SEM AMIANTO ONDULADAS,DE 6MM DE ESPESSURA,PISO CIMENTADO EPREPARO DO TERRENO</t>
  </si>
  <si>
    <t>02.015.0001-A</t>
  </si>
  <si>
    <t>INSTALACAO E LIGACAO PROVISORIA PARA ABASTECIMENTO DE AGUA EESGOTAMENTO SANITARIO EM CANTEIRO DE OBRAS,INCLUSIVE ESCAVACAO,EXCLUSIVE REPOSICAO DA PAVIMENTACAO DO LOGRADOURO PUBLICO</t>
  </si>
  <si>
    <t>INSTALACAO E LIGACAO PROVISORIA DE ALIMENTACAO DE ENERGIA ELETRICA,EM BAIXA TENSAO,PARA CANTEIRO DE OBRAS,M3-CHAVE 100A,CARGA 3KW,20CV,EXCLUSIVE O FORNECIMENTO DO MEDIDOR</t>
  </si>
  <si>
    <t>02.016.0001-A</t>
  </si>
  <si>
    <t>02.016.0004-A</t>
  </si>
  <si>
    <t>PLACA DE IDENTIFICACAO DE OBRA PUBLICA,TIPO BANNER/PLOTTER,CONSTITUIDA POR LONA E IMPRESSAO DIGITAL,INCLUSIVE SUPORTES DE MADEIRA.FORNECIMENTO E COLOCACAO</t>
  </si>
  <si>
    <t>02.020.0002-A</t>
  </si>
  <si>
    <t>02.020.0005-A</t>
  </si>
  <si>
    <t>BARRAGEM DE BLOQUEIO DE OBRA NA VIA PUBLICA,DE ACORDO COM ARESOLUCAO DA PREFEITURA-RJ,COMPREENDENDO FORNECIMENTO,COLOCACAO E PINTURA DOS SUPORTES DE MADEIRA COM REAPROVEITAMENTO DO CONJUNTO 40 (QUARENTA) VEZES</t>
  </si>
  <si>
    <t>ESCAVACAO MECANICA,A CEU ABERTO,EM MATERIAL DE 1ªCATEGORIA,UTILIZANDO ESCAVADEIRA HIDRAULICA DE 0,78M3</t>
  </si>
  <si>
    <t>03.021.0005-B</t>
  </si>
  <si>
    <t>SUB-BASE DE PO-DE-PEDRA,INCLUSIVE ESPALHAMENTO,IRRIGACAO,COMPACTACAO E FORNECIMENTO DO MATERIAL</t>
  </si>
  <si>
    <t>08.001.0005-A</t>
  </si>
  <si>
    <t>BASE DE BRITA CORRIDA,INCLUSIVE FORNECIMENTO DOS MATERIAIS,MEDIDA APOS A COMPACTACAO</t>
  </si>
  <si>
    <t>08.001.0008-A</t>
  </si>
  <si>
    <t>PAVIMENTACAO LAJOTAS CONCRETO,ALTAMENTE VIBRADO,INTERTRAVADO,C/ARTICULACAO VERTICAL,PRE-FABRICADOS,COR NATURAL,ESP.8CM,RESISTENCIA A COMPRESSAO 35MPA,ASSENTES SOBRE COLCHAO PO-DE-PEDRA,AREIA OU MATERIAL EQUIVALENTE,C/JUNTAS TOMADAS C/ARGAMASSA CIMENTO E AREIA,TRACO 1:4 E/OU C/PEDRISCO E ASFALTO,EXCL.PREPARO TERRENO,C/FORN.DE TODOS OS MAT.,BEM COMO A COLOCAC.</t>
  </si>
  <si>
    <t>08.020.0010-A</t>
  </si>
  <si>
    <t>08.021.0001-A</t>
  </si>
  <si>
    <t>REGULARIZACAO DE SUBLEITO,DE ACORDO COM AS "INSTRUCOES PARAEXECUCAO",DO DER-RJ.O CUSTO INDENIZA AS OPERACOES DE EXECUCAO E TRANSPORTE DE AGUA E SE APLICA A AREA EFETIVAMENTE REGULARIZADA,EXCLUSIVE TRANSPORTE E ESCAVACAO DE CORRETIVOS</t>
  </si>
  <si>
    <t>08.027.0095-A</t>
  </si>
  <si>
    <t>SARJETA E MEIO-FIO CONJUGADO RETO,DE CONCRETO SIMPLES FCK=35MPA,PRE-MOLDADO,TIPO DER-RJ,MEDINDO 0,45M DE BASE E 0,30M DEALTURA,REJUNTAMENTO COM ARGAMASSA DE CIMENTO E AREIA,NO TRACO 1:3,5,COM FORNECIMENTO DE TODOS OS MATERIAIS</t>
  </si>
  <si>
    <t>08.027.0096-A</t>
  </si>
  <si>
    <t>SARJETA E MEIO-FIO CONJUGADO CURVO,DE CONCRETO SIMPLES COLORIDO FCK=35MPA,MOLDADO NO LOCAL,TIPO DER-RJ,MEDINDO 0,45M DEBASE E 0,30M DE ALTURA,REJUNTAMENTO COM ARGAMASSA DE CIMENTOE AREIA,NO TRACO 1:3,5,COM FORNECIMENTO DE TODOS OS MATERIAIS</t>
  </si>
  <si>
    <t>CAMADA DE PO-DE-PEDRA ESPALHADA MANUALMENTE,MEDIDA APOS A COMPACTACAO</t>
  </si>
  <si>
    <t>09.009.0004-A</t>
  </si>
  <si>
    <t>11.023.0002-A</t>
  </si>
  <si>
    <t>13.371.0010-A</t>
  </si>
  <si>
    <t>PATIO DE CONCRETO IMPORTADO DE USINA,NA ESPESSURA DE 8CM, NOTRACO 1:3:3 EM VOLUME, FORMANDO QUADROS DE 1,00X1,00M, COMSARRAFOS DE MADEIRA INCORPORADOS ,EXCLUSIVE PREPARO DO TERRENO</t>
  </si>
  <si>
    <t>15.002.0622-A</t>
  </si>
  <si>
    <t>FILTRO ANAEROBIO,DE ANEIS DE CONCRETO PRE-MOLDADO,MEDINDO 1200X2000MM.FORNECIMENTO E COLOCACAO</t>
  </si>
  <si>
    <t>15.002.0662-A</t>
  </si>
  <si>
    <t>SUMIDOURO CILINDRICO,LIGADO A FOSSA,MEDINDO 1200X1500MM,EM ANEIS DE CONCRETO PRE-MOLDADO,EXCLUSIVE FOSSA E MANILHAS.FORNECIMENTO E COLOCACAO</t>
  </si>
  <si>
    <t>15.002.0668-A</t>
  </si>
  <si>
    <t>17.017.0110-A</t>
  </si>
  <si>
    <t>PINTURA INTERNA OU EXTERNA SOBRE MADEIRA,COM TINTA A OLEO BRILHANTE OU ACETINADA,LIXAMENTO,UMA DEMAO DE VERNIZ ISOLANTEINCOLOR,DUAS DEMAOS DE MASSA PARA MADEIRA,LIXAMENTO E REMOCAO DE PO,UMA DEMAO DE FUNDO SINTETICO NIVELADOR E DUAS DEMAOSDE ACABAMENTO</t>
  </si>
  <si>
    <t>18.025.0005-A</t>
  </si>
  <si>
    <t>1.1</t>
  </si>
  <si>
    <t xml:space="preserve"> 1 - ADMINISTRAÇÃO LOCAL</t>
  </si>
  <si>
    <t xml:space="preserve"> 2 - CANTEIRO DE OBRAS  E SERVIÇOS PRELIMINARES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</si>
  <si>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</si>
  <si>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</si>
  <si>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</si>
  <si>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</si>
  <si>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</si>
  <si>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</si>
  <si>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</si>
  <si>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</si>
  <si>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</si>
  <si>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</si>
  <si>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</si>
  <si>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</si>
  <si>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</si>
  <si>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</si>
  <si>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</si>
  <si>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</si>
  <si>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</si>
  <si>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</si>
  <si>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</si>
  <si>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</si>
  <si>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</si>
  <si>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</si>
  <si>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</si>
  <si>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</si>
  <si>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</si>
  <si>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FONTE</t>
  </si>
  <si>
    <t>CÓDIGO</t>
  </si>
  <si>
    <t xml:space="preserve"> DESCRIÇÃO DOS SERVIÇOS</t>
  </si>
  <si>
    <t>UNID.</t>
  </si>
  <si>
    <t>QUANT.</t>
  </si>
  <si>
    <t xml:space="preserve">PREÇO UNITÁRIO </t>
  </si>
  <si>
    <t xml:space="preserve">PREÇO UNITÁRIO C/ BDI </t>
  </si>
  <si>
    <t>PREÇO TOTAL</t>
  </si>
  <si>
    <t xml:space="preserve">TOTAL  </t>
  </si>
  <si>
    <t>EMOP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</si>
  <si>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</si>
  <si>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</si>
  <si>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</si>
  <si>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</si>
  <si>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</si>
  <si>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</si>
  <si>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</si>
  <si>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</si>
  <si>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</si>
  <si>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</si>
  <si>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</si>
  <si>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</si>
  <si>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</si>
  <si>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</si>
  <si>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</si>
  <si>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</si>
  <si>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</si>
  <si>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</si>
  <si>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I.4 -  Contribuição Previdenciária p/ INSS - Federal - Lei 12.844/2013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</si>
  <si>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</si>
  <si>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</si>
  <si>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</si>
  <si>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</si>
  <si>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</si>
  <si>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</si>
  <si>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</si>
  <si>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</si>
  <si>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</si>
  <si>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</si>
  <si>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</si>
  <si>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t>BARRACAO OBRA C/PAREDES CHAPAS MADEIRA COMPENSADA,PLASTIF.,LISA,COLAGEM FENOLICA,PROVA D`AGUA, COM 10MM ESP.PISO E ESTRUTURA MADEIRA 3ª,COBERTURA TELHAS ONDULADAS 6MM FIBROCIMENTO,EXCL.PINT.E LIGACOES PROVISORIAS,INCL.INST.,APARELHOS,ESQUADRIAS E FERRAG.,PROJ.Nº2005/EMOP,ESCRITORIO,SANITARIOS,DEPOSITOS E TORRE C/CAIXA D`AGUA 500L,REAPROVEITADO 5 VEZES</t>
  </si>
  <si>
    <t>ENTRADA DE SERVICO AEREA,EM MEDIA TENSAO(15KV),PARA 45KVA,INCLUSIVE MEDICAO,POSTE E TODOS OS MATERIAIS ELETRICOS NECESSARIOS,EXCLUSIVE ALUGUEL DO TRANSFORMADOR (VIDE FAMILIA 05.014)</t>
  </si>
  <si>
    <t>TELA PARA ESTRUTURA DE CONCRETO ARMADO,FORMADA POR FIOS DEACO CA-60,CRUZADAS E SOLDADAS ENTRE SI,FORMANDO MALHAS QUADRADAS DE FIOS COM DIAMETRO DE 4,2MM E ESPACAMENTO ENTRE ELESDE (15X15)CM.FORNECIMENTO</t>
  </si>
  <si>
    <t>FOSSA SEPTICA CILINDRICA,TIPO CAMARA UNICA,DE CONCRETO PRE-MOLDADO,MEDINDO 1200X1500MM.FORNECIMENTO E COLOCACAO</t>
  </si>
  <si>
    <t>BEBEDOURO PURIFICADOR,DE COLUNA,EM ACO INOXIDAVEL,MODELO PRESSAO,COM 2 TORNEIRAS,VAZAO MINIMA DE 30L/H,CONFORME ABNT NBR16236.FORNECIMENTO</t>
  </si>
  <si>
    <t>INDICE GERAL PARA ADMINISTRAÇÃO LOCAL</t>
  </si>
  <si>
    <t>SECRETARIA MUNICIPAL DE OBRAS, SANEAMENTO E DRENAGEM</t>
  </si>
  <si>
    <t>3 - PAVIMENTAÇÃO</t>
  </si>
  <si>
    <t>4 - CALÇADA</t>
  </si>
  <si>
    <t>01.090.0000-A</t>
  </si>
  <si>
    <r>
      <t>B.D.I  com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</si>
  <si>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ANEXO II.I - PLANILHA ORÇAMENTÁRIA</t>
  </si>
  <si>
    <t>ANEXO II.III - COMPOSIÇÃO   DO   B.D.I  -  COM Desoneração - Lei 12.844/13</t>
  </si>
  <si>
    <t>ANEXO II.II - 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</si>
</sst>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m&quot;"/>
    <numFmt numFmtId="166" formatCode="#,##0.00&quot; M &quot;"/>
    <numFmt numFmtId="167" formatCode="General\ &quot;DIAS&quot;"/>
    <numFmt numFmtId="168" formatCode="00"/>
    <numFmt numFmtId="169" formatCode="_(&quot;R$ &quot;* #,##0.00_);_(&quot;R$ &quot;* \(#,##0.00\);_(&quot;R$ &quot;* &quot;-&quot;??_);_(@_)"/>
    <numFmt numFmtId="170" formatCode="[$-409]h:mm\ AM/PM;@"/>
    <numFmt numFmtId="171" formatCode="_([$€]* #,##0.00_);_([$€]* \(#,##0.00\);_([$€]* &quot;-&quot;??_);_(@_)"/>
    <numFmt numFmtId="172" formatCode="_(&quot;R$&quot;* #,##0.00_);_(&quot;R$&quot;* \(#,##0.00\);_(&quot;R$&quot;* &quot;-&quot;??_);_(@_)"/>
    <numFmt numFmtId="173" formatCode="_(* #,##0_);_(* \(#,##0\);_(* &quot;-&quot;??_);_(@_)"/>
    <numFmt numFmtId="174" formatCode="_(* #,##0.00_);_(* \(#,##0.00\);_(* \-??_);_(@_)"/>
    <numFmt numFmtId="175" formatCode="#,##0.00&quot; m &quot;"/>
    <numFmt numFmtId="176" formatCode="&quot;R$ &quot;#,##0.00\ &quot;por metro&quot;"/>
    <numFmt numFmtId="177" formatCode="&quot;BDI = &quot;0.00%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5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12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70" fontId="15" fillId="0" borderId="1">
      <alignment horizontal="center" vertical="center"/>
      <protection/>
    </xf>
    <xf numFmtId="171" fontId="0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9" borderId="2" applyNumberFormat="0" applyFont="0" applyAlignment="0" applyProtection="0"/>
    <xf numFmtId="0" fontId="4" fillId="1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4" fontId="0" fillId="0" borderId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7" applyNumberFormat="0" applyAlignment="0" applyProtection="0"/>
    <xf numFmtId="0" fontId="43" fillId="15" borderId="8" applyNumberFormat="0" applyAlignment="0" applyProtection="0"/>
    <xf numFmtId="0" fontId="44" fillId="15" borderId="7" applyNumberFormat="0" applyAlignment="0" applyProtection="0"/>
    <xf numFmtId="0" fontId="45" fillId="0" borderId="9" applyNumberFormat="0" applyFill="0" applyAlignment="0" applyProtection="0"/>
    <xf numFmtId="0" fontId="46" fillId="16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" fillId="40" borderId="0" applyNumberFormat="0" applyBorder="0" applyAlignment="0" applyProtection="0"/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0" borderId="3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207">
    <xf numFmtId="0" fontId="0" fillId="0" borderId="0" xfId="0"/>
    <xf numFmtId="0" fontId="7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66" fontId="0" fillId="0" borderId="0" xfId="20" applyNumberFormat="1" applyFont="1" applyFill="1" applyBorder="1" applyAlignment="1">
      <alignment vertical="center"/>
    </xf>
    <xf numFmtId="9" fontId="14" fillId="0" borderId="0" xfId="0" applyNumberFormat="1" applyFont="1" applyFill="1" applyBorder="1" applyAlignment="1">
      <alignment horizontal="left" vertical="center"/>
    </xf>
    <xf numFmtId="169" fontId="5" fillId="0" borderId="12" xfId="0" applyNumberFormat="1" applyFont="1" applyFill="1" applyBorder="1" applyAlignment="1" applyProtection="1">
      <alignment horizontal="center" vertical="center"/>
      <protection locked="0"/>
    </xf>
    <xf numFmtId="10" fontId="0" fillId="41" borderId="13" xfId="0" applyNumberFormat="1" applyFont="1" applyFill="1" applyBorder="1" applyAlignment="1" applyProtection="1">
      <alignment horizontal="center" vertical="center"/>
      <protection locked="0"/>
    </xf>
    <xf numFmtId="168" fontId="5" fillId="0" borderId="14" xfId="0" applyNumberFormat="1" applyFont="1" applyFill="1" applyBorder="1" applyAlignment="1">
      <alignment vertical="center"/>
    </xf>
    <xf numFmtId="168" fontId="5" fillId="0" borderId="15" xfId="0" applyNumberFormat="1" applyFont="1" applyFill="1" applyBorder="1" applyAlignment="1">
      <alignment vertical="center"/>
    </xf>
    <xf numFmtId="169" fontId="5" fillId="0" borderId="16" xfId="0" applyNumberFormat="1" applyFont="1" applyFill="1" applyBorder="1" applyAlignment="1" applyProtection="1">
      <alignment horizontal="center" vertical="center"/>
      <protection locked="0"/>
    </xf>
    <xf numFmtId="10" fontId="0" fillId="4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left" vertical="center"/>
    </xf>
    <xf numFmtId="0" fontId="7" fillId="0" borderId="0" xfId="43" applyFont="1" applyFill="1" applyBorder="1" applyAlignment="1">
      <alignment vertical="center"/>
      <protection/>
    </xf>
    <xf numFmtId="0" fontId="7" fillId="0" borderId="0" xfId="43" applyFont="1" applyBorder="1" applyAlignment="1">
      <alignment vertical="center"/>
      <protection/>
    </xf>
    <xf numFmtId="49" fontId="9" fillId="0" borderId="0" xfId="43" applyNumberFormat="1" applyFont="1" applyBorder="1" applyAlignment="1">
      <alignment vertical="center"/>
      <protection/>
    </xf>
    <xf numFmtId="1" fontId="11" fillId="0" borderId="0" xfId="43" applyNumberFormat="1" applyFont="1" applyBorder="1" applyAlignment="1">
      <alignment vertical="center"/>
      <protection/>
    </xf>
    <xf numFmtId="0" fontId="2" fillId="0" borderId="0" xfId="43" applyFont="1" applyFill="1" applyBorder="1" applyAlignment="1">
      <alignment horizontal="left" vertical="center"/>
      <protection/>
    </xf>
    <xf numFmtId="0" fontId="0" fillId="0" borderId="0" xfId="43" applyFont="1" applyFill="1" applyBorder="1" applyAlignment="1">
      <alignment horizontal="center" vertical="center"/>
      <protection/>
    </xf>
    <xf numFmtId="0" fontId="0" fillId="0" borderId="0" xfId="43" applyFont="1" applyFill="1" applyBorder="1" applyAlignment="1" applyProtection="1">
      <alignment vertical="center" wrapText="1"/>
      <protection locked="0"/>
    </xf>
    <xf numFmtId="0" fontId="0" fillId="0" borderId="0" xfId="43" applyFont="1" applyFill="1" applyBorder="1" applyAlignment="1">
      <alignment vertical="center"/>
      <protection/>
    </xf>
    <xf numFmtId="175" fontId="0" fillId="0" borderId="0" xfId="75" applyNumberFormat="1" applyFont="1" applyFill="1" applyBorder="1" applyAlignment="1">
      <alignment vertical="center"/>
    </xf>
    <xf numFmtId="176" fontId="14" fillId="0" borderId="0" xfId="43" applyNumberFormat="1" applyFont="1" applyFill="1" applyBorder="1" applyAlignment="1">
      <alignment vertical="center"/>
      <protection/>
    </xf>
    <xf numFmtId="176" fontId="14" fillId="0" borderId="0" xfId="43" applyNumberFormat="1" applyFont="1" applyFill="1" applyBorder="1" applyAlignment="1">
      <alignment horizontal="left" vertical="center"/>
      <protection/>
    </xf>
    <xf numFmtId="9" fontId="14" fillId="0" borderId="0" xfId="43" applyNumberFormat="1" applyFont="1" applyFill="1" applyBorder="1" applyAlignment="1">
      <alignment horizontal="left" vertical="center"/>
      <protection/>
    </xf>
    <xf numFmtId="0" fontId="5" fillId="0" borderId="0" xfId="43" applyFont="1" applyFill="1" applyBorder="1" applyAlignment="1">
      <alignment vertical="center"/>
      <protection/>
    </xf>
    <xf numFmtId="0" fontId="5" fillId="0" borderId="18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0" fontId="20" fillId="0" borderId="0" xfId="43" applyFont="1" applyFill="1" applyBorder="1" applyAlignment="1" applyProtection="1">
      <alignment horizontal="center" vertical="center" wrapText="1"/>
      <protection/>
    </xf>
    <xf numFmtId="0" fontId="20" fillId="0" borderId="0" xfId="43" applyFont="1" applyFill="1" applyBorder="1" applyAlignment="1" applyProtection="1">
      <alignment horizontal="center" vertical="center"/>
      <protection/>
    </xf>
    <xf numFmtId="164" fontId="20" fillId="0" borderId="0" xfId="75" applyNumberFormat="1" applyFont="1" applyFill="1" applyBorder="1" applyAlignment="1" applyProtection="1">
      <alignment horizontal="center" vertical="center"/>
      <protection/>
    </xf>
    <xf numFmtId="0" fontId="20" fillId="0" borderId="19" xfId="43" applyFont="1" applyFill="1" applyBorder="1" applyAlignment="1" applyProtection="1">
      <alignment horizontal="center" vertical="center"/>
      <protection/>
    </xf>
    <xf numFmtId="0" fontId="5" fillId="41" borderId="20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left" vertical="center"/>
      <protection/>
    </xf>
    <xf numFmtId="0" fontId="5" fillId="41" borderId="21" xfId="43" applyFont="1" applyFill="1" applyBorder="1" applyAlignment="1">
      <alignment horizontal="center" vertical="center" wrapText="1"/>
      <protection/>
    </xf>
    <xf numFmtId="0" fontId="20" fillId="41" borderId="21" xfId="43" applyFont="1" applyFill="1" applyBorder="1" applyAlignment="1" applyProtection="1">
      <alignment horizontal="center" vertical="center" wrapText="1"/>
      <protection/>
    </xf>
    <xf numFmtId="0" fontId="20" fillId="41" borderId="21" xfId="43" applyFont="1" applyFill="1" applyBorder="1" applyAlignment="1" applyProtection="1">
      <alignment horizontal="center" vertical="center"/>
      <protection/>
    </xf>
    <xf numFmtId="164" fontId="20" fillId="41" borderId="21" xfId="75" applyNumberFormat="1" applyFont="1" applyFill="1" applyBorder="1" applyAlignment="1" applyProtection="1">
      <alignment horizontal="center" vertical="center"/>
      <protection/>
    </xf>
    <xf numFmtId="4" fontId="20" fillId="41" borderId="22" xfId="43" applyNumberFormat="1" applyFont="1" applyFill="1" applyBorder="1" applyAlignment="1" applyProtection="1">
      <alignment horizontal="center" vertical="center"/>
      <protection/>
    </xf>
    <xf numFmtId="0" fontId="0" fillId="0" borderId="23" xfId="43" applyFill="1" applyBorder="1" applyAlignment="1">
      <alignment horizontal="center" vertical="center"/>
      <protection/>
    </xf>
    <xf numFmtId="0" fontId="0" fillId="0" borderId="24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left" vertical="center" wrapText="1"/>
      <protection/>
    </xf>
    <xf numFmtId="164" fontId="0" fillId="0" borderId="1" xfId="75" applyNumberFormat="1" applyFont="1" applyFill="1" applyBorder="1" applyAlignment="1">
      <alignment horizontal="center" vertical="center"/>
    </xf>
    <xf numFmtId="164" fontId="0" fillId="0" borderId="1" xfId="43" applyNumberFormat="1" applyFont="1" applyFill="1" applyBorder="1" applyAlignment="1">
      <alignment horizontal="center" vertical="center"/>
      <protection/>
    </xf>
    <xf numFmtId="164" fontId="0" fillId="0" borderId="25" xfId="43" applyNumberFormat="1" applyFont="1" applyFill="1" applyBorder="1" applyAlignment="1">
      <alignment horizontal="center" vertical="center"/>
      <protection/>
    </xf>
    <xf numFmtId="4" fontId="20" fillId="41" borderId="0" xfId="43" applyNumberFormat="1" applyFont="1" applyFill="1" applyBorder="1" applyAlignment="1" applyProtection="1">
      <alignment horizontal="center" vertical="center"/>
      <protection/>
    </xf>
    <xf numFmtId="164" fontId="0" fillId="0" borderId="0" xfId="43" applyNumberFormat="1" applyFont="1" applyFill="1" applyBorder="1" applyAlignment="1">
      <alignment vertical="center"/>
      <protection/>
    </xf>
    <xf numFmtId="164" fontId="5" fillId="41" borderId="26" xfId="69" applyFont="1" applyFill="1" applyBorder="1" applyAlignment="1">
      <alignment horizontal="center" vertical="center"/>
    </xf>
    <xf numFmtId="0" fontId="0" fillId="0" borderId="0" xfId="43" applyFont="1" applyAlignment="1">
      <alignment vertical="center"/>
      <protection/>
    </xf>
    <xf numFmtId="0" fontId="0" fillId="0" borderId="0" xfId="43" applyFont="1" applyFill="1" applyBorder="1" applyAlignment="1">
      <alignment vertical="center" wrapText="1"/>
      <protection/>
    </xf>
    <xf numFmtId="0" fontId="0" fillId="0" borderId="0" xfId="43" applyBorder="1">
      <alignment/>
      <protection/>
    </xf>
    <xf numFmtId="0" fontId="21" fillId="0" borderId="0" xfId="43" applyFont="1" applyBorder="1" applyAlignment="1">
      <alignment horizontal="left" vertical="top"/>
      <protection/>
    </xf>
    <xf numFmtId="0" fontId="0" fillId="0" borderId="0" xfId="43">
      <alignment/>
      <protection/>
    </xf>
    <xf numFmtId="0" fontId="0" fillId="0" borderId="0" xfId="43" applyAlignment="1">
      <alignment vertical="center"/>
      <protection/>
    </xf>
    <xf numFmtId="0" fontId="23" fillId="0" borderId="0" xfId="43" applyFont="1" applyAlignment="1">
      <alignment/>
      <protection/>
    </xf>
    <xf numFmtId="0" fontId="23" fillId="0" borderId="0" xfId="43" applyFont="1" applyAlignment="1">
      <alignment horizontal="centerContinuous"/>
      <protection/>
    </xf>
    <xf numFmtId="0" fontId="2" fillId="0" borderId="0" xfId="43" applyFont="1" applyAlignment="1">
      <alignment horizontal="centerContinuous"/>
      <protection/>
    </xf>
    <xf numFmtId="0" fontId="0" fillId="0" borderId="0" xfId="43" applyAlignment="1">
      <alignment horizontal="centerContinuous"/>
      <protection/>
    </xf>
    <xf numFmtId="0" fontId="25" fillId="0" borderId="0" xfId="43" applyFont="1" applyAlignment="1">
      <alignment vertical="center"/>
      <protection/>
    </xf>
    <xf numFmtId="0" fontId="7" fillId="0" borderId="1" xfId="43" applyFont="1" applyBorder="1" applyAlignment="1">
      <alignment horizontal="center" vertical="center" wrapText="1"/>
      <protection/>
    </xf>
    <xf numFmtId="0" fontId="0" fillId="0" borderId="25" xfId="43" applyFont="1" applyBorder="1" applyAlignment="1">
      <alignment vertical="center"/>
      <protection/>
    </xf>
    <xf numFmtId="0" fontId="0" fillId="0" borderId="27" xfId="43" applyFont="1" applyBorder="1" applyAlignment="1">
      <alignment vertical="center"/>
      <protection/>
    </xf>
    <xf numFmtId="10" fontId="0" fillId="0" borderId="27" xfId="23" applyNumberFormat="1" applyFont="1" applyFill="1" applyBorder="1" applyAlignment="1">
      <alignment horizontal="center" vertical="center"/>
    </xf>
    <xf numFmtId="4" fontId="0" fillId="0" borderId="27" xfId="43" applyNumberFormat="1" applyFont="1" applyBorder="1" applyAlignment="1">
      <alignment vertical="center"/>
      <protection/>
    </xf>
    <xf numFmtId="2" fontId="26" fillId="42" borderId="1" xfId="23" applyNumberFormat="1" applyFont="1" applyFill="1" applyBorder="1" applyAlignment="1">
      <alignment horizontal="center" vertical="center"/>
    </xf>
    <xf numFmtId="2" fontId="0" fillId="42" borderId="1" xfId="23" applyNumberFormat="1" applyFont="1" applyFill="1" applyBorder="1" applyAlignment="1">
      <alignment horizontal="center" vertical="center"/>
    </xf>
    <xf numFmtId="2" fontId="24" fillId="0" borderId="1" xfId="23" applyNumberFormat="1" applyFont="1" applyFill="1" applyBorder="1" applyAlignment="1">
      <alignment horizontal="center" vertical="center"/>
    </xf>
    <xf numFmtId="0" fontId="0" fillId="0" borderId="28" xfId="43" applyFont="1" applyBorder="1" applyAlignment="1">
      <alignment vertical="center"/>
      <protection/>
    </xf>
    <xf numFmtId="0" fontId="0" fillId="0" borderId="29" xfId="43" applyFont="1" applyBorder="1" applyAlignment="1">
      <alignment vertical="center"/>
      <protection/>
    </xf>
    <xf numFmtId="0" fontId="0" fillId="0" borderId="30" xfId="43" applyFont="1" applyBorder="1" applyAlignment="1">
      <alignment vertical="center"/>
      <protection/>
    </xf>
    <xf numFmtId="10" fontId="0" fillId="0" borderId="30" xfId="23" applyNumberFormat="1" applyFont="1" applyFill="1" applyBorder="1" applyAlignment="1">
      <alignment horizontal="center" vertical="center"/>
    </xf>
    <xf numFmtId="4" fontId="0" fillId="0" borderId="30" xfId="43" applyNumberFormat="1" applyFont="1" applyBorder="1" applyAlignment="1">
      <alignment vertical="center"/>
      <protection/>
    </xf>
    <xf numFmtId="4" fontId="0" fillId="0" borderId="24" xfId="43" applyNumberFormat="1" applyFont="1" applyBorder="1" applyAlignment="1">
      <alignment vertical="center"/>
      <protection/>
    </xf>
    <xf numFmtId="2" fontId="22" fillId="42" borderId="1" xfId="23" applyNumberFormat="1" applyFont="1" applyFill="1" applyBorder="1" applyAlignment="1">
      <alignment horizontal="center" vertical="center"/>
    </xf>
    <xf numFmtId="0" fontId="27" fillId="0" borderId="31" xfId="43" applyFont="1" applyBorder="1">
      <alignment/>
      <protection/>
    </xf>
    <xf numFmtId="0" fontId="13" fillId="0" borderId="31" xfId="43" applyFont="1" applyBorder="1">
      <alignment/>
      <protection/>
    </xf>
    <xf numFmtId="0" fontId="7" fillId="0" borderId="31" xfId="43" applyFont="1" applyBorder="1">
      <alignment/>
      <protection/>
    </xf>
    <xf numFmtId="0" fontId="7" fillId="0" borderId="31" xfId="43" applyFont="1" applyBorder="1" applyAlignment="1">
      <alignment horizontal="center" vertical="center" wrapText="1"/>
      <protection/>
    </xf>
    <xf numFmtId="2" fontId="27" fillId="0" borderId="31" xfId="43" applyNumberFormat="1" applyFont="1" applyBorder="1" applyAlignment="1">
      <alignment horizontal="center" vertical="center"/>
      <protection/>
    </xf>
    <xf numFmtId="0" fontId="0" fillId="0" borderId="32" xfId="43" applyBorder="1">
      <alignment/>
      <protection/>
    </xf>
    <xf numFmtId="0" fontId="5" fillId="0" borderId="0" xfId="43" applyFont="1" applyBorder="1" applyAlignment="1">
      <alignment horizontal="right" vertical="center"/>
      <protection/>
    </xf>
    <xf numFmtId="49" fontId="29" fillId="0" borderId="0" xfId="43" applyNumberFormat="1" applyFont="1" applyBorder="1" applyAlignment="1">
      <alignment horizontal="center" vertical="center"/>
      <protection/>
    </xf>
    <xf numFmtId="0" fontId="0" fillId="0" borderId="0" xfId="43" applyBorder="1" applyAlignment="1">
      <alignment horizontal="center" vertical="center"/>
      <protection/>
    </xf>
    <xf numFmtId="49" fontId="5" fillId="0" borderId="0" xfId="43" applyNumberFormat="1" applyFont="1" applyBorder="1" applyAlignment="1">
      <alignment horizontal="left" vertical="center"/>
      <protection/>
    </xf>
    <xf numFmtId="0" fontId="7" fillId="0" borderId="0" xfId="43" applyFont="1" applyFill="1" applyBorder="1">
      <alignment/>
      <protection/>
    </xf>
    <xf numFmtId="0" fontId="5" fillId="0" borderId="0" xfId="43" applyFont="1">
      <alignment/>
      <protection/>
    </xf>
    <xf numFmtId="10" fontId="5" fillId="0" borderId="0" xfId="72" applyNumberFormat="1" applyFont="1" applyFill="1" applyBorder="1" applyAlignment="1">
      <alignment vertical="center"/>
    </xf>
    <xf numFmtId="1" fontId="0" fillId="0" borderId="0" xfId="43" applyNumberFormat="1" applyFont="1" applyBorder="1" applyAlignment="1">
      <alignment/>
      <protection/>
    </xf>
    <xf numFmtId="1" fontId="8" fillId="0" borderId="0" xfId="43" applyNumberFormat="1" applyFont="1" applyBorder="1" applyAlignment="1">
      <alignment horizontal="right" vertical="center"/>
      <protection/>
    </xf>
    <xf numFmtId="1" fontId="5" fillId="0" borderId="0" xfId="43" applyNumberFormat="1" applyFont="1" applyBorder="1" applyAlignment="1">
      <alignment horizontal="right" vertical="center"/>
      <protection/>
    </xf>
    <xf numFmtId="1" fontId="0" fillId="0" borderId="0" xfId="43" applyNumberFormat="1" applyFont="1" applyBorder="1" applyAlignment="1">
      <alignment horizontal="right"/>
      <protection/>
    </xf>
    <xf numFmtId="1" fontId="8" fillId="0" borderId="0" xfId="43" applyNumberFormat="1" applyFont="1" applyBorder="1" applyAlignment="1">
      <alignment vertical="center"/>
      <protection/>
    </xf>
    <xf numFmtId="1" fontId="5" fillId="0" borderId="0" xfId="43" applyNumberFormat="1" applyFont="1" applyBorder="1" applyAlignment="1">
      <alignment vertical="center"/>
      <protection/>
    </xf>
    <xf numFmtId="169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11" fillId="0" borderId="0" xfId="43" applyNumberFormat="1" applyFont="1" applyBorder="1" applyAlignment="1">
      <alignment horizontal="center" vertical="center"/>
      <protection/>
    </xf>
    <xf numFmtId="0" fontId="13" fillId="0" borderId="0" xfId="43" applyFont="1" applyFill="1" applyBorder="1" applyAlignment="1">
      <alignment horizontal="center" vertical="center"/>
      <protection/>
    </xf>
    <xf numFmtId="176" fontId="14" fillId="0" borderId="0" xfId="43" applyNumberFormat="1" applyFont="1" applyFill="1" applyBorder="1" applyAlignment="1">
      <alignment horizontal="center" vertical="center"/>
      <protection/>
    </xf>
    <xf numFmtId="4" fontId="0" fillId="0" borderId="33" xfId="43" applyNumberFormat="1" applyFont="1" applyFill="1" applyBorder="1" applyAlignment="1" applyProtection="1">
      <alignment horizontal="center" vertical="center"/>
      <protection locked="0"/>
    </xf>
    <xf numFmtId="43" fontId="0" fillId="0" borderId="0" xfId="43" applyNumberFormat="1" applyFont="1" applyFill="1" applyBorder="1" applyAlignment="1">
      <alignment horizontal="center" vertical="center"/>
      <protection/>
    </xf>
    <xf numFmtId="164" fontId="0" fillId="0" borderId="0" xfId="43" applyNumberFormat="1" applyFont="1" applyFill="1" applyBorder="1" applyAlignment="1">
      <alignment horizontal="center" vertical="center"/>
      <protection/>
    </xf>
    <xf numFmtId="164" fontId="0" fillId="0" borderId="0" xfId="75" applyNumberFormat="1" applyFont="1" applyFill="1" applyBorder="1" applyAlignment="1">
      <alignment horizontal="center" vertical="center"/>
    </xf>
    <xf numFmtId="4" fontId="0" fillId="0" borderId="0" xfId="43" applyNumberFormat="1" applyFont="1" applyFill="1" applyBorder="1" applyAlignment="1">
      <alignment horizontal="center" vertical="center"/>
      <protection/>
    </xf>
    <xf numFmtId="164" fontId="14" fillId="0" borderId="0" xfId="75" applyNumberFormat="1" applyFont="1" applyFill="1" applyBorder="1" applyAlignment="1">
      <alignment horizontal="center" vertical="center"/>
    </xf>
    <xf numFmtId="0" fontId="20" fillId="41" borderId="34" xfId="43" applyFont="1" applyFill="1" applyBorder="1" applyAlignment="1" applyProtection="1">
      <alignment horizontal="center" vertical="center" wrapText="1"/>
      <protection/>
    </xf>
    <xf numFmtId="0" fontId="20" fillId="41" borderId="13" xfId="43" applyFont="1" applyFill="1" applyBorder="1" applyAlignment="1" applyProtection="1">
      <alignment horizontal="center" vertical="center" wrapText="1"/>
      <protection/>
    </xf>
    <xf numFmtId="164" fontId="5" fillId="41" borderId="35" xfId="69" applyFont="1" applyFill="1" applyBorder="1" applyAlignment="1">
      <alignment horizontal="right" vertical="center"/>
    </xf>
    <xf numFmtId="164" fontId="5" fillId="41" borderId="36" xfId="69" applyFont="1" applyFill="1" applyBorder="1" applyAlignment="1">
      <alignment horizontal="right" vertical="center"/>
    </xf>
    <xf numFmtId="164" fontId="5" fillId="41" borderId="37" xfId="69" applyFont="1" applyFill="1" applyBorder="1" applyAlignment="1">
      <alignment horizontal="right" vertical="center"/>
    </xf>
    <xf numFmtId="0" fontId="20" fillId="41" borderId="34" xfId="43" applyFont="1" applyFill="1" applyBorder="1" applyAlignment="1" applyProtection="1">
      <alignment horizontal="center" vertical="center"/>
      <protection/>
    </xf>
    <xf numFmtId="0" fontId="5" fillId="41" borderId="13" xfId="43" applyFont="1" applyFill="1" applyBorder="1" applyAlignment="1">
      <alignment horizontal="center" vertical="center"/>
      <protection/>
    </xf>
    <xf numFmtId="0" fontId="20" fillId="41" borderId="13" xfId="43" applyFont="1" applyFill="1" applyBorder="1" applyAlignment="1" applyProtection="1">
      <alignment horizontal="center" vertical="center"/>
      <protection/>
    </xf>
    <xf numFmtId="0" fontId="5" fillId="41" borderId="34" xfId="43" applyFont="1" applyFill="1" applyBorder="1" applyAlignment="1">
      <alignment horizontal="center" vertical="center" wrapText="1"/>
      <protection/>
    </xf>
    <xf numFmtId="0" fontId="5" fillId="41" borderId="13" xfId="43" applyFont="1" applyFill="1" applyBorder="1" applyAlignment="1">
      <alignment horizontal="center" vertical="center" wrapText="1"/>
      <protection/>
    </xf>
    <xf numFmtId="164" fontId="20" fillId="41" borderId="34" xfId="75" applyNumberFormat="1" applyFont="1" applyFill="1" applyBorder="1" applyAlignment="1" applyProtection="1">
      <alignment horizontal="center" vertical="center"/>
      <protection/>
    </xf>
    <xf numFmtId="164" fontId="20" fillId="41" borderId="13" xfId="75" applyNumberFormat="1" applyFont="1" applyFill="1" applyBorder="1" applyAlignment="1" applyProtection="1">
      <alignment horizontal="center" vertical="center"/>
      <protection/>
    </xf>
    <xf numFmtId="0" fontId="5" fillId="41" borderId="14" xfId="43" applyFont="1" applyFill="1" applyBorder="1" applyAlignment="1">
      <alignment horizontal="center" vertical="center"/>
      <protection/>
    </xf>
    <xf numFmtId="0" fontId="5" fillId="41" borderId="15" xfId="43" applyFont="1" applyFill="1" applyBorder="1" applyAlignment="1">
      <alignment horizontal="center" vertical="center"/>
      <protection/>
    </xf>
    <xf numFmtId="0" fontId="5" fillId="41" borderId="38" xfId="43" applyFont="1" applyFill="1" applyBorder="1" applyAlignment="1">
      <alignment horizontal="center" vertical="center"/>
      <protection/>
    </xf>
    <xf numFmtId="1" fontId="0" fillId="0" borderId="0" xfId="43" applyNumberFormat="1" applyFont="1" applyBorder="1" applyAlignment="1">
      <alignment horizontal="center"/>
      <protection/>
    </xf>
    <xf numFmtId="1" fontId="5" fillId="0" borderId="0" xfId="43" applyNumberFormat="1" applyFont="1" applyBorder="1" applyAlignment="1">
      <alignment horizontal="center" vertical="center"/>
      <protection/>
    </xf>
    <xf numFmtId="1" fontId="8" fillId="0" borderId="0" xfId="43" applyNumberFormat="1" applyFont="1" applyBorder="1" applyAlignment="1">
      <alignment horizontal="center" vertical="center"/>
      <protection/>
    </xf>
    <xf numFmtId="177" fontId="5" fillId="0" borderId="0" xfId="76" applyNumberFormat="1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69" fontId="5" fillId="0" borderId="16" xfId="0" applyNumberFormat="1" applyFont="1" applyFill="1" applyBorder="1" applyAlignment="1" applyProtection="1">
      <alignment horizontal="center" vertical="center"/>
      <protection locked="0"/>
    </xf>
    <xf numFmtId="169" fontId="5" fillId="0" borderId="43" xfId="0" applyNumberFormat="1" applyFont="1" applyFill="1" applyBorder="1" applyAlignment="1" applyProtection="1">
      <alignment horizontal="center" vertical="center"/>
      <protection locked="0"/>
    </xf>
    <xf numFmtId="169" fontId="5" fillId="0" borderId="44" xfId="0" applyNumberFormat="1" applyFont="1" applyFill="1" applyBorder="1" applyAlignment="1" applyProtection="1">
      <alignment horizontal="center" vertical="center"/>
      <protection locked="0"/>
    </xf>
    <xf numFmtId="168" fontId="2" fillId="0" borderId="45" xfId="0" applyNumberFormat="1" applyFont="1" applyFill="1" applyBorder="1" applyAlignment="1">
      <alignment horizontal="center" vertical="center"/>
    </xf>
    <xf numFmtId="168" fontId="2" fillId="0" borderId="4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169" fontId="5" fillId="0" borderId="34" xfId="0" applyNumberFormat="1" applyFont="1" applyFill="1" applyBorder="1" applyAlignment="1" applyProtection="1">
      <alignment horizontal="center" vertical="center"/>
      <protection locked="0"/>
    </xf>
    <xf numFmtId="16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41" borderId="34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167" fontId="2" fillId="41" borderId="34" xfId="0" applyNumberFormat="1" applyFont="1" applyFill="1" applyBorder="1" applyAlignment="1" applyProtection="1">
      <alignment horizontal="center" vertical="center" wrapText="1"/>
      <protection/>
    </xf>
    <xf numFmtId="167" fontId="2" fillId="41" borderId="13" xfId="0" applyNumberFormat="1" applyFont="1" applyFill="1" applyBorder="1" applyAlignment="1" applyProtection="1">
      <alignment horizontal="center" vertical="center" wrapText="1"/>
      <protection/>
    </xf>
    <xf numFmtId="168" fontId="2" fillId="0" borderId="39" xfId="0" applyNumberFormat="1" applyFont="1" applyFill="1" applyBorder="1" applyAlignment="1">
      <alignment horizontal="center" vertical="center"/>
    </xf>
    <xf numFmtId="168" fontId="2" fillId="0" borderId="4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top"/>
    </xf>
    <xf numFmtId="0" fontId="2" fillId="41" borderId="14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38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5" fillId="42" borderId="52" xfId="43" applyFont="1" applyFill="1" applyBorder="1" applyAlignment="1">
      <alignment horizontal="right" vertical="center"/>
      <protection/>
    </xf>
    <xf numFmtId="0" fontId="5" fillId="42" borderId="53" xfId="43" applyFont="1" applyFill="1" applyBorder="1" applyAlignment="1">
      <alignment horizontal="right" vertical="center"/>
      <protection/>
    </xf>
    <xf numFmtId="0" fontId="5" fillId="42" borderId="54" xfId="43" applyFont="1" applyFill="1" applyBorder="1" applyAlignment="1">
      <alignment horizontal="right" vertical="center"/>
      <protection/>
    </xf>
    <xf numFmtId="0" fontId="5" fillId="42" borderId="55" xfId="43" applyFont="1" applyFill="1" applyBorder="1" applyAlignment="1">
      <alignment horizontal="right" vertical="center"/>
      <protection/>
    </xf>
    <xf numFmtId="10" fontId="5" fillId="42" borderId="56" xfId="43" applyNumberFormat="1" applyFont="1" applyFill="1" applyBorder="1" applyAlignment="1">
      <alignment horizontal="center" vertical="center"/>
      <protection/>
    </xf>
    <xf numFmtId="10" fontId="5" fillId="42" borderId="57" xfId="43" applyNumberFormat="1" applyFont="1" applyFill="1" applyBorder="1" applyAlignment="1">
      <alignment horizontal="center" vertical="center"/>
      <protection/>
    </xf>
    <xf numFmtId="0" fontId="5" fillId="0" borderId="0" xfId="43" applyFont="1" applyBorder="1" applyAlignment="1">
      <alignment vertical="center"/>
      <protection/>
    </xf>
    <xf numFmtId="0" fontId="24" fillId="43" borderId="25" xfId="43" applyFont="1" applyFill="1" applyBorder="1" applyAlignment="1">
      <alignment horizontal="right" vertical="center"/>
      <protection/>
    </xf>
    <xf numFmtId="0" fontId="24" fillId="43" borderId="27" xfId="43" applyFont="1" applyFill="1" applyBorder="1" applyAlignment="1">
      <alignment horizontal="right" vertical="center"/>
      <protection/>
    </xf>
    <xf numFmtId="0" fontId="24" fillId="43" borderId="24" xfId="43" applyFont="1" applyFill="1" applyBorder="1" applyAlignment="1">
      <alignment horizontal="right" vertical="center"/>
      <protection/>
    </xf>
    <xf numFmtId="0" fontId="24" fillId="0" borderId="0" xfId="43" applyFont="1" applyFill="1" applyBorder="1" applyAlignment="1">
      <alignment horizontal="left"/>
      <protection/>
    </xf>
    <xf numFmtId="0" fontId="5" fillId="0" borderId="20" xfId="43" applyFont="1" applyBorder="1" applyAlignment="1">
      <alignment horizontal="right" vertical="center"/>
      <protection/>
    </xf>
    <xf numFmtId="0" fontId="5" fillId="0" borderId="18" xfId="43" applyFont="1" applyBorder="1" applyAlignment="1">
      <alignment horizontal="right" vertical="center"/>
      <protection/>
    </xf>
    <xf numFmtId="0" fontId="5" fillId="0" borderId="58" xfId="43" applyFont="1" applyBorder="1" applyAlignment="1">
      <alignment horizontal="right" vertical="center"/>
      <protection/>
    </xf>
    <xf numFmtId="0" fontId="5" fillId="0" borderId="15" xfId="43" applyFont="1" applyBorder="1" applyAlignment="1">
      <alignment horizontal="center"/>
      <protection/>
    </xf>
    <xf numFmtId="49" fontId="5" fillId="0" borderId="21" xfId="43" applyNumberFormat="1" applyFont="1" applyBorder="1" applyAlignment="1">
      <alignment horizontal="left" vertical="center"/>
      <protection/>
    </xf>
    <xf numFmtId="49" fontId="5" fillId="0" borderId="0" xfId="43" applyNumberFormat="1" applyFont="1" applyBorder="1" applyAlignment="1">
      <alignment horizontal="left" vertical="center"/>
      <protection/>
    </xf>
    <xf numFmtId="49" fontId="5" fillId="0" borderId="32" xfId="43" applyNumberFormat="1" applyFont="1" applyBorder="1" applyAlignment="1">
      <alignment horizontal="left" vertical="center"/>
      <protection/>
    </xf>
    <xf numFmtId="0" fontId="28" fillId="0" borderId="22" xfId="43" applyFont="1" applyFill="1" applyBorder="1" applyAlignment="1">
      <alignment horizontal="center" vertical="center"/>
      <protection/>
    </xf>
    <xf numFmtId="0" fontId="7" fillId="0" borderId="19" xfId="43" applyFont="1" applyFill="1" applyBorder="1" applyAlignment="1">
      <alignment horizontal="center" vertical="center"/>
      <protection/>
    </xf>
    <xf numFmtId="0" fontId="7" fillId="0" borderId="51" xfId="43" applyFont="1" applyFill="1" applyBorder="1" applyAlignment="1">
      <alignment horizontal="center" vertical="center"/>
      <protection/>
    </xf>
    <xf numFmtId="49" fontId="29" fillId="0" borderId="21" xfId="43" applyNumberFormat="1" applyFont="1" applyBorder="1" applyAlignment="1">
      <alignment horizontal="center" vertical="center"/>
      <protection/>
    </xf>
    <xf numFmtId="49" fontId="29" fillId="0" borderId="32" xfId="43" applyNumberFormat="1" applyFont="1" applyBorder="1" applyAlignment="1">
      <alignment horizontal="center" vertical="center"/>
      <protection/>
    </xf>
    <xf numFmtId="49" fontId="5" fillId="0" borderId="21" xfId="43" applyNumberFormat="1" applyFont="1" applyBorder="1" applyAlignment="1">
      <alignment horizontal="center" vertical="center"/>
      <protection/>
    </xf>
    <xf numFmtId="0" fontId="0" fillId="0" borderId="21" xfId="43" applyBorder="1" applyAlignment="1">
      <alignment horizontal="center" vertical="center"/>
      <protection/>
    </xf>
    <xf numFmtId="0" fontId="0" fillId="0" borderId="32" xfId="43" applyBorder="1" applyAlignment="1">
      <alignment horizontal="center" vertical="center"/>
      <protection/>
    </xf>
    <xf numFmtId="0" fontId="7" fillId="0" borderId="25" xfId="43" applyFont="1" applyBorder="1" applyAlignment="1">
      <alignment horizontal="center" vertical="center" wrapText="1"/>
      <protection/>
    </xf>
    <xf numFmtId="0" fontId="7" fillId="0" borderId="27" xfId="43" applyFont="1" applyBorder="1" applyAlignment="1">
      <alignment horizontal="center" vertical="center" wrapText="1"/>
      <protection/>
    </xf>
    <xf numFmtId="0" fontId="7" fillId="0" borderId="24" xfId="43" applyFont="1" applyBorder="1" applyAlignment="1">
      <alignment horizontal="center" vertical="center" wrapText="1"/>
      <protection/>
    </xf>
    <xf numFmtId="0" fontId="24" fillId="44" borderId="25" xfId="43" applyFont="1" applyFill="1" applyBorder="1" applyAlignment="1">
      <alignment horizontal="left" vertical="center"/>
      <protection/>
    </xf>
    <xf numFmtId="0" fontId="24" fillId="44" borderId="27" xfId="43" applyFont="1" applyFill="1" applyBorder="1" applyAlignment="1">
      <alignment horizontal="left" vertical="center"/>
      <protection/>
    </xf>
    <xf numFmtId="0" fontId="24" fillId="44" borderId="24" xfId="43" applyFont="1" applyFill="1" applyBorder="1" applyAlignment="1">
      <alignment horizontal="left" vertical="center"/>
      <protection/>
    </xf>
    <xf numFmtId="0" fontId="0" fillId="0" borderId="25" xfId="43" applyFont="1" applyBorder="1" applyAlignment="1">
      <alignment horizontal="left" vertical="center"/>
      <protection/>
    </xf>
    <xf numFmtId="0" fontId="0" fillId="0" borderId="27" xfId="43" applyFont="1" applyBorder="1" applyAlignment="1">
      <alignment horizontal="left" vertical="center"/>
      <protection/>
    </xf>
    <xf numFmtId="0" fontId="0" fillId="0" borderId="24" xfId="43" applyFont="1" applyBorder="1" applyAlignment="1">
      <alignment horizontal="left" vertical="center"/>
      <protection/>
    </xf>
    <xf numFmtId="0" fontId="2" fillId="0" borderId="0" xfId="43" applyFont="1" applyAlignment="1">
      <alignment horizontal="center" vertical="center"/>
      <protection/>
    </xf>
  </cellXfs>
  <cellStyles count="1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 2 2" xfId="20"/>
    <cellStyle name="Normal 9 2" xfId="21"/>
    <cellStyle name="Separador de milhares 2 2 3" xfId="22"/>
    <cellStyle name="Porcentagem 2" xfId="23"/>
    <cellStyle name="Normal 13" xfId="24"/>
    <cellStyle name="Normal 2" xfId="25"/>
    <cellStyle name="Normal 2 2" xfId="26"/>
    <cellStyle name="Normal 3" xfId="27"/>
    <cellStyle name="Moeda 2" xfId="28"/>
    <cellStyle name="20% - Ênfase1 2" xfId="29"/>
    <cellStyle name="20% - Ênfase2 2" xfId="30"/>
    <cellStyle name="20% - Ênfase3 2" xfId="31"/>
    <cellStyle name="20% - Ênfase4 2" xfId="32"/>
    <cellStyle name="40% - Ênfase3 2" xfId="33"/>
    <cellStyle name="60% - Ênfase3 2" xfId="34"/>
    <cellStyle name="60% - Ênfase4 2" xfId="35"/>
    <cellStyle name="60% - Ênfase6 2" xfId="36"/>
    <cellStyle name="Estilo 1" xfId="37"/>
    <cellStyle name="Euro" xfId="38"/>
    <cellStyle name="Hyperlink 2" xfId="39"/>
    <cellStyle name="Moeda 2 2 2" xfId="40"/>
    <cellStyle name="Moeda 3" xfId="41"/>
    <cellStyle name="Moeda 3 3" xfId="42"/>
    <cellStyle name="Normal 10" xfId="43"/>
    <cellStyle name="Normal 11" xfId="44"/>
    <cellStyle name="Normal 3 2" xfId="45"/>
    <cellStyle name="Normal 3 3" xfId="46"/>
    <cellStyle name="Normal 3 3 2" xfId="47"/>
    <cellStyle name="Normal 4" xfId="48"/>
    <cellStyle name="Normal 4 2" xfId="49"/>
    <cellStyle name="Normal 4_RUA VINICIUS DE MORAES   1ª MEDIÇÃO FEITA PELA QUADRANTE EXCEL 2003" xfId="50"/>
    <cellStyle name="Normal 5" xfId="51"/>
    <cellStyle name="Normal 6" xfId="52"/>
    <cellStyle name="Normal 7" xfId="53"/>
    <cellStyle name="Nota 2" xfId="54"/>
    <cellStyle name="Nota 2 2" xfId="55"/>
    <cellStyle name="Porcentagem 2 2" xfId="56"/>
    <cellStyle name="Porcentagem 2 2 2" xfId="57"/>
    <cellStyle name="Porcentagem 2 3" xfId="58"/>
    <cellStyle name="Porcentagem 3" xfId="59"/>
    <cellStyle name="Porcentagem 3 2" xfId="60"/>
    <cellStyle name="Porcentagem 4" xfId="61"/>
    <cellStyle name="Separador de milhares 2" xfId="62"/>
    <cellStyle name="Separador de milhares 2 2 2" xfId="63"/>
    <cellStyle name="Separador de milhares 3" xfId="64"/>
    <cellStyle name="Separador de milhares 4" xfId="65"/>
    <cellStyle name="Separador de milhares 4 2" xfId="66"/>
    <cellStyle name="Separador de milhaȤes" xfId="67"/>
    <cellStyle name="Título 5" xfId="68"/>
    <cellStyle name="Vírgula 2" xfId="69"/>
    <cellStyle name="Vírgula 2 2" xfId="70"/>
    <cellStyle name="Vírgula 2_PC com exigências da caixa GRAVAR" xfId="71"/>
    <cellStyle name="Porcentagem" xfId="72"/>
    <cellStyle name="Normal 8" xfId="73"/>
    <cellStyle name="Vírgula 3" xfId="74"/>
    <cellStyle name="Separador de milhares 2 3" xfId="75"/>
    <cellStyle name="Separador de milhares 2 2 4" xfId="76"/>
    <cellStyle name="Normal 2 2 2" xfId="77"/>
    <cellStyle name="Normal 3 4" xfId="78"/>
    <cellStyle name="Título" xfId="79"/>
    <cellStyle name="Título 1" xfId="80"/>
    <cellStyle name="Título 2" xfId="81"/>
    <cellStyle name="Título 3" xfId="82"/>
    <cellStyle name="Título 4" xfId="83"/>
    <cellStyle name="Bom" xfId="84"/>
    <cellStyle name="Ruim" xfId="85"/>
    <cellStyle name="Neutro" xfId="86"/>
    <cellStyle name="Entrada" xfId="87"/>
    <cellStyle name="Saída" xfId="88"/>
    <cellStyle name="Cálculo" xfId="89"/>
    <cellStyle name="Célula Vinculada" xfId="90"/>
    <cellStyle name="Célula de Verificação" xfId="91"/>
    <cellStyle name="Texto de Aviso" xfId="92"/>
    <cellStyle name="Texto Explicativo" xfId="93"/>
    <cellStyle name="Total" xfId="94"/>
    <cellStyle name="Ênfase1" xfId="95"/>
    <cellStyle name="20% - Ênfase1" xfId="96"/>
    <cellStyle name="40% - Ênfase1" xfId="97"/>
    <cellStyle name="60% - Ênfase1" xfId="98"/>
    <cellStyle name="Ênfase2" xfId="99"/>
    <cellStyle name="20% - Ênfase2" xfId="100"/>
    <cellStyle name="40% - Ênfase2" xfId="101"/>
    <cellStyle name="60% - Ênfase2" xfId="102"/>
    <cellStyle name="Ênfase3" xfId="103"/>
    <cellStyle name="20% - Ênfase3" xfId="104"/>
    <cellStyle name="40% - Ênfase3" xfId="105"/>
    <cellStyle name="60% - Ênfase3" xfId="106"/>
    <cellStyle name="Ênfase4" xfId="107"/>
    <cellStyle name="20% - Ênfase4" xfId="108"/>
    <cellStyle name="40% - Ênfase4" xfId="109"/>
    <cellStyle name="60% - Ênfase4" xfId="110"/>
    <cellStyle name="Ênfase5" xfId="111"/>
    <cellStyle name="20% - Ênfase5" xfId="112"/>
    <cellStyle name="40% - Ênfase5" xfId="113"/>
    <cellStyle name="60% - Ênfase5" xfId="114"/>
    <cellStyle name="Ênfase6" xfId="115"/>
    <cellStyle name="20% - Ênfase6" xfId="116"/>
    <cellStyle name="40% - Ênfase6" xfId="117"/>
    <cellStyle name="60% - Ênfase6" xfId="118"/>
    <cellStyle name="Normal 9" xfId="119"/>
    <cellStyle name="Nota 3" xfId="120"/>
    <cellStyle name="Normal 12" xfId="121"/>
    <cellStyle name="Normal 14" xfId="122"/>
    <cellStyle name="Nota 4" xfId="123"/>
    <cellStyle name="20% - Ênfase1 3" xfId="124"/>
    <cellStyle name="40% - Ênfase1 2" xfId="125"/>
    <cellStyle name="20% - Ênfase2 3" xfId="126"/>
    <cellStyle name="40% - Ênfase2 2" xfId="127"/>
    <cellStyle name="20% - Ênfase3 3" xfId="128"/>
    <cellStyle name="40% - Ênfase3 3" xfId="129"/>
    <cellStyle name="20% - Ênfase4 3" xfId="130"/>
    <cellStyle name="40% - Ênfase4 2" xfId="131"/>
    <cellStyle name="20% - Ênfase5 2" xfId="132"/>
    <cellStyle name="40% - Ênfase5 2" xfId="133"/>
    <cellStyle name="20% - Ênfase6 2" xfId="134"/>
    <cellStyle name="40% - Ênfase6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3</xdr:col>
      <xdr:colOff>628650</xdr:colOff>
      <xdr:row>3</xdr:row>
      <xdr:rowOff>285750</xdr:rowOff>
    </xdr:to>
    <xdr:pic>
      <xdr:nvPicPr>
        <xdr:cNvPr id="4" name="Imagem 3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150"/>
          <a:ext cx="25908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114300</xdr:rowOff>
    </xdr:from>
    <xdr:to>
      <xdr:col>3</xdr:col>
      <xdr:colOff>104775</xdr:colOff>
      <xdr:row>4</xdr:row>
      <xdr:rowOff>76200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114300"/>
          <a:ext cx="2600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409575</xdr:colOff>
      <xdr:row>4</xdr:row>
      <xdr:rowOff>219075</xdr:rowOff>
    </xdr:to>
    <xdr:pic>
      <xdr:nvPicPr>
        <xdr:cNvPr id="3" name="Imagem 2" descr="Prefeitura Municipal de Búzio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4300"/>
          <a:ext cx="2590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dosEmop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dosEmop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fer&#234;ncias\SINAPI%2002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PROJETOS\ITAOCARA\pav.%202020\projeto\PLANILHA%20M&#218;LTIPLA%202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SINAPI-I</v>
          </cell>
        </row>
        <row r="7">
          <cell r="A7" t="str">
            <v>SINAPI-I</v>
          </cell>
        </row>
        <row r="8">
          <cell r="A8" t="str">
            <v>SINAPI-I</v>
          </cell>
        </row>
        <row r="9">
          <cell r="A9" t="str">
            <v>SINAPI-I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</v>
          </cell>
        </row>
        <row r="13">
          <cell r="A13" t="str">
            <v>SINAPI</v>
          </cell>
        </row>
        <row r="14">
          <cell r="A14" t="str">
            <v>SINAPI</v>
          </cell>
        </row>
        <row r="15">
          <cell r="A15" t="str">
            <v>SINAPI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6">
          <cell r="G6" t="str">
            <v>PREFEITURA MUNICIPAL DE ITAOCARA </v>
          </cell>
        </row>
        <row r="7">
          <cell r="G7" t="str">
            <v>ITAOCARA - RJ</v>
          </cell>
        </row>
        <row r="8">
          <cell r="G8" t="str">
            <v>01065412-75/2019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49"/>
  <sheetViews>
    <sheetView tabSelected="1" view="pageBreakPreview" zoomScale="90" zoomScaleSheetLayoutView="90" workbookViewId="0" topLeftCell="A1">
      <selection activeCell="L14" sqref="L14"/>
    </sheetView>
  </sheetViews>
  <sheetFormatPr defaultColWidth="9.140625" defaultRowHeight="12.75"/>
  <cols>
    <col min="1" max="1" width="7.421875" style="32" customWidth="1"/>
    <col min="2" max="2" width="9.7109375" style="32" customWidth="1"/>
    <col min="3" max="3" width="13.140625" style="30" bestFit="1" customWidth="1"/>
    <col min="4" max="4" width="52.28125" style="63" customWidth="1"/>
    <col min="5" max="5" width="7.421875" style="32" bestFit="1" customWidth="1"/>
    <col min="6" max="6" width="10.28125" style="114" customWidth="1"/>
    <col min="7" max="7" width="10.7109375" style="32" customWidth="1"/>
    <col min="8" max="8" width="14.140625" style="32" customWidth="1"/>
    <col min="9" max="9" width="12.8515625" style="30" customWidth="1"/>
    <col min="10" max="10" width="9.7109375" style="32" customWidth="1"/>
    <col min="11" max="11" width="9.140625" style="32" customWidth="1"/>
    <col min="12" max="12" width="10.28125" style="32" bestFit="1" customWidth="1"/>
    <col min="13" max="16384" width="9.140625" style="32" customWidth="1"/>
  </cols>
  <sheetData>
    <row r="1" spans="1:28" s="26" customFormat="1" ht="21.7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6" customFormat="1" ht="15.75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s="26" customFormat="1" ht="15.75" customHeight="1">
      <c r="A3" s="134" t="s">
        <v>144</v>
      </c>
      <c r="B3" s="134"/>
      <c r="C3" s="134"/>
      <c r="D3" s="134"/>
      <c r="E3" s="134"/>
      <c r="F3" s="134"/>
      <c r="G3" s="134"/>
      <c r="H3" s="134"/>
      <c r="I3" s="13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6" customFormat="1" ht="31.5" customHeight="1">
      <c r="A4" s="27"/>
      <c r="B4" s="27"/>
      <c r="C4" s="27"/>
      <c r="D4" s="28"/>
      <c r="E4" s="28"/>
      <c r="F4" s="108"/>
      <c r="G4" s="28"/>
      <c r="H4" s="28"/>
      <c r="I4" s="108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9" ht="19.5" customHeight="1" hidden="1">
      <c r="A5" s="29"/>
      <c r="B5" s="29"/>
      <c r="D5" s="31"/>
      <c r="I5" s="109"/>
    </row>
    <row r="6" spans="1:8" ht="19.5" customHeight="1" hidden="1">
      <c r="A6" s="29"/>
      <c r="B6" s="29"/>
      <c r="D6" s="31"/>
      <c r="F6" s="115"/>
      <c r="G6" s="33"/>
      <c r="H6" s="33"/>
    </row>
    <row r="7" spans="1:9" ht="19.5" customHeight="1" hidden="1">
      <c r="A7" s="29"/>
      <c r="B7" s="29"/>
      <c r="D7" s="31"/>
      <c r="F7" s="116"/>
      <c r="G7" s="34"/>
      <c r="H7" s="34"/>
      <c r="I7" s="110"/>
    </row>
    <row r="8" spans="1:9" ht="17.25" customHeight="1" hidden="1">
      <c r="A8" s="135"/>
      <c r="B8" s="135"/>
      <c r="C8" s="135"/>
      <c r="D8" s="31"/>
      <c r="F8" s="116"/>
      <c r="G8" s="35"/>
      <c r="H8" s="35"/>
      <c r="I8" s="110"/>
    </row>
    <row r="9" spans="1:9" ht="17.25" customHeight="1" hidden="1">
      <c r="A9" s="135"/>
      <c r="B9" s="135"/>
      <c r="C9" s="135"/>
      <c r="D9" s="31"/>
      <c r="F9" s="116"/>
      <c r="G9" s="35"/>
      <c r="H9" s="35"/>
      <c r="I9" s="110"/>
    </row>
    <row r="10" spans="3:8" ht="8.25" customHeight="1" thickBot="1">
      <c r="C10" s="29"/>
      <c r="D10" s="31"/>
      <c r="F10" s="116"/>
      <c r="G10" s="36"/>
      <c r="H10" s="36"/>
    </row>
    <row r="11" spans="1:9" ht="21" customHeight="1" thickBot="1">
      <c r="A11" s="129" t="s">
        <v>149</v>
      </c>
      <c r="B11" s="130"/>
      <c r="C11" s="130"/>
      <c r="D11" s="130"/>
      <c r="E11" s="130"/>
      <c r="F11" s="130"/>
      <c r="G11" s="130"/>
      <c r="H11" s="130"/>
      <c r="I11" s="131"/>
    </row>
    <row r="12" spans="1:9" s="37" customFormat="1" ht="12.75" customHeight="1">
      <c r="A12" s="122" t="s">
        <v>14</v>
      </c>
      <c r="B12" s="122" t="s">
        <v>98</v>
      </c>
      <c r="C12" s="125" t="s">
        <v>99</v>
      </c>
      <c r="D12" s="117" t="s">
        <v>100</v>
      </c>
      <c r="E12" s="122" t="s">
        <v>101</v>
      </c>
      <c r="F12" s="127" t="s">
        <v>102</v>
      </c>
      <c r="G12" s="117" t="s">
        <v>103</v>
      </c>
      <c r="H12" s="117" t="s">
        <v>104</v>
      </c>
      <c r="I12" s="117" t="s">
        <v>105</v>
      </c>
    </row>
    <row r="13" spans="1:9" s="37" customFormat="1" ht="23.25" customHeight="1" thickBot="1">
      <c r="A13" s="123"/>
      <c r="B13" s="124"/>
      <c r="C13" s="126"/>
      <c r="D13" s="118"/>
      <c r="E13" s="124"/>
      <c r="F13" s="128"/>
      <c r="G13" s="118"/>
      <c r="H13" s="118"/>
      <c r="I13" s="118"/>
    </row>
    <row r="14" spans="1:9" s="37" customFormat="1" ht="6.75" customHeight="1" thickBot="1">
      <c r="A14" s="38"/>
      <c r="B14" s="39"/>
      <c r="C14" s="40"/>
      <c r="D14" s="41"/>
      <c r="E14" s="42"/>
      <c r="F14" s="43"/>
      <c r="G14" s="41"/>
      <c r="H14" s="41"/>
      <c r="I14" s="44"/>
    </row>
    <row r="15" spans="1:10" s="37" customFormat="1" ht="21" customHeight="1">
      <c r="A15" s="45" t="s">
        <v>71</v>
      </c>
      <c r="B15" s="46"/>
      <c r="C15" s="47"/>
      <c r="D15" s="48"/>
      <c r="E15" s="49"/>
      <c r="F15" s="50"/>
      <c r="G15" s="48"/>
      <c r="H15" s="48"/>
      <c r="I15" s="51">
        <f>SUM(I16:I16)</f>
        <v>0</v>
      </c>
      <c r="J15" s="100"/>
    </row>
    <row r="16" spans="1:9" ht="13.5" thickBot="1">
      <c r="A16" s="52" t="s">
        <v>70</v>
      </c>
      <c r="B16" s="53" t="s">
        <v>107</v>
      </c>
      <c r="C16" s="54" t="s">
        <v>147</v>
      </c>
      <c r="D16" s="55" t="s">
        <v>143</v>
      </c>
      <c r="E16" s="54" t="s">
        <v>9</v>
      </c>
      <c r="F16" s="56">
        <v>100</v>
      </c>
      <c r="G16" s="57"/>
      <c r="H16" s="58"/>
      <c r="I16" s="111">
        <f>ROUND(H16*F16,2)</f>
        <v>0</v>
      </c>
    </row>
    <row r="17" spans="1:9" s="37" customFormat="1" ht="23.45" customHeight="1">
      <c r="A17" s="45" t="s">
        <v>72</v>
      </c>
      <c r="B17" s="46"/>
      <c r="C17" s="47"/>
      <c r="D17" s="48"/>
      <c r="E17" s="49"/>
      <c r="F17" s="50"/>
      <c r="G17" s="48"/>
      <c r="H17" s="48"/>
      <c r="I17" s="51">
        <f>SUM(I18:I31)</f>
        <v>0</v>
      </c>
    </row>
    <row r="18" spans="1:9" ht="51">
      <c r="A18" s="52" t="s">
        <v>73</v>
      </c>
      <c r="B18" s="53" t="s">
        <v>107</v>
      </c>
      <c r="C18" s="54" t="s">
        <v>40</v>
      </c>
      <c r="D18" s="55" t="s">
        <v>39</v>
      </c>
      <c r="E18" s="54" t="s">
        <v>5</v>
      </c>
      <c r="F18" s="56">
        <v>6</v>
      </c>
      <c r="G18" s="57"/>
      <c r="H18" s="58">
        <f aca="true" t="shared" si="0" ref="H18:H31">ROUND(G18*(1+$A$9),2)</f>
        <v>0</v>
      </c>
      <c r="I18" s="111">
        <f>ROUND(H18*F18,2)</f>
        <v>0</v>
      </c>
    </row>
    <row r="19" spans="1:9" ht="51">
      <c r="A19" s="52" t="s">
        <v>74</v>
      </c>
      <c r="B19" s="53" t="s">
        <v>107</v>
      </c>
      <c r="C19" s="54" t="s">
        <v>26</v>
      </c>
      <c r="D19" s="55" t="s">
        <v>25</v>
      </c>
      <c r="E19" s="54" t="s">
        <v>5</v>
      </c>
      <c r="F19" s="56">
        <v>600</v>
      </c>
      <c r="G19" s="57"/>
      <c r="H19" s="58">
        <f t="shared" si="0"/>
        <v>0</v>
      </c>
      <c r="I19" s="111">
        <f aca="true" t="shared" si="1" ref="I19:I31">ROUND(H19*F19,2)</f>
        <v>0</v>
      </c>
    </row>
    <row r="20" spans="1:9" ht="76.5">
      <c r="A20" s="52" t="s">
        <v>75</v>
      </c>
      <c r="B20" s="53" t="s">
        <v>107</v>
      </c>
      <c r="C20" s="54" t="s">
        <v>29</v>
      </c>
      <c r="D20" s="55" t="s">
        <v>30</v>
      </c>
      <c r="E20" s="54" t="s">
        <v>5</v>
      </c>
      <c r="F20" s="56">
        <v>220</v>
      </c>
      <c r="G20" s="57"/>
      <c r="H20" s="58">
        <f t="shared" si="0"/>
        <v>0</v>
      </c>
      <c r="I20" s="111">
        <f t="shared" si="1"/>
        <v>0</v>
      </c>
    </row>
    <row r="21" spans="1:9" ht="127.5">
      <c r="A21" s="52" t="s">
        <v>76</v>
      </c>
      <c r="B21" s="53" t="s">
        <v>107</v>
      </c>
      <c r="C21" s="54" t="s">
        <v>31</v>
      </c>
      <c r="D21" s="55" t="s">
        <v>138</v>
      </c>
      <c r="E21" s="54" t="s">
        <v>5</v>
      </c>
      <c r="F21" s="56">
        <v>52</v>
      </c>
      <c r="G21" s="57"/>
      <c r="H21" s="58">
        <f t="shared" si="0"/>
        <v>0</v>
      </c>
      <c r="I21" s="111">
        <f t="shared" si="1"/>
        <v>0</v>
      </c>
    </row>
    <row r="22" spans="1:9" ht="63.75">
      <c r="A22" s="52" t="s">
        <v>77</v>
      </c>
      <c r="B22" s="53" t="s">
        <v>107</v>
      </c>
      <c r="C22" s="54" t="s">
        <v>32</v>
      </c>
      <c r="D22" s="55" t="s">
        <v>33</v>
      </c>
      <c r="E22" s="54" t="s">
        <v>5</v>
      </c>
      <c r="F22" s="56">
        <v>48</v>
      </c>
      <c r="G22" s="57"/>
      <c r="H22" s="58">
        <f t="shared" si="0"/>
        <v>0</v>
      </c>
      <c r="I22" s="111">
        <f t="shared" si="1"/>
        <v>0</v>
      </c>
    </row>
    <row r="23" spans="1:9" ht="89.25">
      <c r="A23" s="52" t="s">
        <v>78</v>
      </c>
      <c r="B23" s="53" t="s">
        <v>107</v>
      </c>
      <c r="C23" s="54" t="s">
        <v>67</v>
      </c>
      <c r="D23" s="55" t="s">
        <v>68</v>
      </c>
      <c r="E23" s="54" t="s">
        <v>5</v>
      </c>
      <c r="F23" s="56">
        <v>175</v>
      </c>
      <c r="G23" s="57"/>
      <c r="H23" s="58">
        <f t="shared" si="0"/>
        <v>0</v>
      </c>
      <c r="I23" s="111">
        <f t="shared" si="1"/>
        <v>0</v>
      </c>
    </row>
    <row r="24" spans="1:9" ht="51">
      <c r="A24" s="52" t="s">
        <v>79</v>
      </c>
      <c r="B24" s="53" t="s">
        <v>107</v>
      </c>
      <c r="C24" s="54" t="s">
        <v>69</v>
      </c>
      <c r="D24" s="55" t="s">
        <v>142</v>
      </c>
      <c r="E24" s="54" t="s">
        <v>6</v>
      </c>
      <c r="F24" s="56">
        <v>1</v>
      </c>
      <c r="G24" s="57"/>
      <c r="H24" s="58">
        <f t="shared" si="0"/>
        <v>0</v>
      </c>
      <c r="I24" s="111">
        <f t="shared" si="1"/>
        <v>0</v>
      </c>
    </row>
    <row r="25" spans="1:9" ht="63.75">
      <c r="A25" s="52" t="s">
        <v>80</v>
      </c>
      <c r="B25" s="53" t="s">
        <v>107</v>
      </c>
      <c r="C25" s="54" t="s">
        <v>34</v>
      </c>
      <c r="D25" s="55" t="s">
        <v>35</v>
      </c>
      <c r="E25" s="54" t="s">
        <v>6</v>
      </c>
      <c r="F25" s="56">
        <v>1</v>
      </c>
      <c r="G25" s="57"/>
      <c r="H25" s="58">
        <f t="shared" si="0"/>
        <v>0</v>
      </c>
      <c r="I25" s="111">
        <f t="shared" si="1"/>
        <v>0</v>
      </c>
    </row>
    <row r="26" spans="1:9" ht="63.75">
      <c r="A26" s="52" t="s">
        <v>81</v>
      </c>
      <c r="B26" s="53" t="s">
        <v>107</v>
      </c>
      <c r="C26" s="54" t="s">
        <v>37</v>
      </c>
      <c r="D26" s="55" t="s">
        <v>36</v>
      </c>
      <c r="E26" s="54" t="s">
        <v>6</v>
      </c>
      <c r="F26" s="56">
        <v>1</v>
      </c>
      <c r="G26" s="57"/>
      <c r="H26" s="58">
        <f t="shared" si="0"/>
        <v>0</v>
      </c>
      <c r="I26" s="111">
        <f t="shared" si="1"/>
        <v>0</v>
      </c>
    </row>
    <row r="27" spans="1:9" ht="63.75">
      <c r="A27" s="52" t="s">
        <v>82</v>
      </c>
      <c r="B27" s="53" t="s">
        <v>107</v>
      </c>
      <c r="C27" s="54" t="s">
        <v>38</v>
      </c>
      <c r="D27" s="55" t="s">
        <v>139</v>
      </c>
      <c r="E27" s="54" t="s">
        <v>6</v>
      </c>
      <c r="F27" s="56">
        <v>1</v>
      </c>
      <c r="G27" s="57"/>
      <c r="H27" s="58">
        <f t="shared" si="0"/>
        <v>0</v>
      </c>
      <c r="I27" s="111">
        <f t="shared" si="1"/>
        <v>0</v>
      </c>
    </row>
    <row r="28" spans="1:9" ht="38.25">
      <c r="A28" s="52" t="s">
        <v>83</v>
      </c>
      <c r="B28" s="53" t="s">
        <v>107</v>
      </c>
      <c r="C28" s="54" t="s">
        <v>62</v>
      </c>
      <c r="D28" s="55" t="s">
        <v>141</v>
      </c>
      <c r="E28" s="54" t="s">
        <v>6</v>
      </c>
      <c r="F28" s="56">
        <v>1</v>
      </c>
      <c r="G28" s="57"/>
      <c r="H28" s="58">
        <f t="shared" si="0"/>
        <v>0</v>
      </c>
      <c r="I28" s="111">
        <f t="shared" si="1"/>
        <v>0</v>
      </c>
    </row>
    <row r="29" spans="1:9" ht="38.25">
      <c r="A29" s="52" t="s">
        <v>84</v>
      </c>
      <c r="B29" s="53" t="s">
        <v>107</v>
      </c>
      <c r="C29" s="54" t="s">
        <v>64</v>
      </c>
      <c r="D29" s="55" t="s">
        <v>63</v>
      </c>
      <c r="E29" s="54" t="s">
        <v>6</v>
      </c>
      <c r="F29" s="56">
        <v>1</v>
      </c>
      <c r="G29" s="57"/>
      <c r="H29" s="58">
        <f t="shared" si="0"/>
        <v>0</v>
      </c>
      <c r="I29" s="111">
        <f t="shared" si="1"/>
        <v>0</v>
      </c>
    </row>
    <row r="30" spans="1:9" ht="51">
      <c r="A30" s="52" t="s">
        <v>85</v>
      </c>
      <c r="B30" s="53" t="s">
        <v>107</v>
      </c>
      <c r="C30" s="54" t="s">
        <v>66</v>
      </c>
      <c r="D30" s="55" t="s">
        <v>65</v>
      </c>
      <c r="E30" s="54" t="s">
        <v>6</v>
      </c>
      <c r="F30" s="56">
        <v>1</v>
      </c>
      <c r="G30" s="57"/>
      <c r="H30" s="58">
        <f t="shared" si="0"/>
        <v>0</v>
      </c>
      <c r="I30" s="111">
        <f t="shared" si="1"/>
        <v>0</v>
      </c>
    </row>
    <row r="31" spans="1:9" ht="77.25" thickBot="1">
      <c r="A31" s="52" t="s">
        <v>86</v>
      </c>
      <c r="B31" s="53" t="s">
        <v>107</v>
      </c>
      <c r="C31" s="54" t="s">
        <v>41</v>
      </c>
      <c r="D31" s="55" t="s">
        <v>42</v>
      </c>
      <c r="E31" s="54" t="s">
        <v>8</v>
      </c>
      <c r="F31" s="56">
        <v>30</v>
      </c>
      <c r="G31" s="57"/>
      <c r="H31" s="58">
        <f t="shared" si="0"/>
        <v>0</v>
      </c>
      <c r="I31" s="111">
        <f t="shared" si="1"/>
        <v>0</v>
      </c>
    </row>
    <row r="32" spans="1:12" s="37" customFormat="1" ht="22.5" customHeight="1">
      <c r="A32" s="45" t="s">
        <v>145</v>
      </c>
      <c r="B32" s="46"/>
      <c r="C32" s="47"/>
      <c r="D32" s="48"/>
      <c r="E32" s="49"/>
      <c r="F32" s="50"/>
      <c r="G32" s="48"/>
      <c r="H32" s="48"/>
      <c r="I32" s="51">
        <f>SUM(I33:I39)</f>
        <v>0</v>
      </c>
      <c r="L32" s="59"/>
    </row>
    <row r="33" spans="1:9" ht="38.25">
      <c r="A33" s="52" t="s">
        <v>87</v>
      </c>
      <c r="B33" s="53" t="s">
        <v>107</v>
      </c>
      <c r="C33" s="54" t="s">
        <v>44</v>
      </c>
      <c r="D33" s="55" t="s">
        <v>43</v>
      </c>
      <c r="E33" s="54" t="s">
        <v>7</v>
      </c>
      <c r="F33" s="56">
        <v>888.89</v>
      </c>
      <c r="G33" s="57"/>
      <c r="H33" s="58">
        <f aca="true" t="shared" si="2" ref="H33:H39">ROUND(G33*(1+$A$9),2)</f>
        <v>0</v>
      </c>
      <c r="I33" s="111">
        <f aca="true" t="shared" si="3" ref="I33">ROUND(H33*F33,2)</f>
        <v>0</v>
      </c>
    </row>
    <row r="34" spans="1:9" ht="76.5">
      <c r="A34" s="52" t="s">
        <v>88</v>
      </c>
      <c r="B34" s="53" t="s">
        <v>107</v>
      </c>
      <c r="C34" s="54" t="s">
        <v>51</v>
      </c>
      <c r="D34" s="55" t="s">
        <v>52</v>
      </c>
      <c r="E34" s="54" t="s">
        <v>5</v>
      </c>
      <c r="F34" s="56">
        <v>1953.6</v>
      </c>
      <c r="G34" s="57"/>
      <c r="H34" s="58">
        <f t="shared" si="2"/>
        <v>0</v>
      </c>
      <c r="I34" s="111">
        <f aca="true" t="shared" si="4" ref="I34:I39">ROUND(H34*F34,2)</f>
        <v>0</v>
      </c>
    </row>
    <row r="35" spans="1:9" ht="25.5">
      <c r="A35" s="52" t="s">
        <v>89</v>
      </c>
      <c r="B35" s="53" t="s">
        <v>107</v>
      </c>
      <c r="C35" s="54" t="s">
        <v>48</v>
      </c>
      <c r="D35" s="55" t="s">
        <v>47</v>
      </c>
      <c r="E35" s="54" t="s">
        <v>7</v>
      </c>
      <c r="F35" s="56">
        <v>293.04</v>
      </c>
      <c r="G35" s="57"/>
      <c r="H35" s="58">
        <f t="shared" si="2"/>
        <v>0</v>
      </c>
      <c r="I35" s="111">
        <f t="shared" si="4"/>
        <v>0</v>
      </c>
    </row>
    <row r="36" spans="1:12" ht="38.25">
      <c r="A36" s="52" t="s">
        <v>90</v>
      </c>
      <c r="B36" s="53" t="s">
        <v>107</v>
      </c>
      <c r="C36" s="54" t="s">
        <v>46</v>
      </c>
      <c r="D36" s="55" t="s">
        <v>45</v>
      </c>
      <c r="E36" s="54" t="s">
        <v>7</v>
      </c>
      <c r="F36" s="56">
        <v>97.68</v>
      </c>
      <c r="G36" s="57"/>
      <c r="H36" s="58">
        <f t="shared" si="2"/>
        <v>0</v>
      </c>
      <c r="I36" s="111">
        <f t="shared" si="4"/>
        <v>0</v>
      </c>
      <c r="L36" s="60"/>
    </row>
    <row r="37" spans="1:9" ht="76.5">
      <c r="A37" s="52" t="s">
        <v>91</v>
      </c>
      <c r="B37" s="53" t="s">
        <v>107</v>
      </c>
      <c r="C37" s="54" t="s">
        <v>53</v>
      </c>
      <c r="D37" s="55" t="s">
        <v>54</v>
      </c>
      <c r="E37" s="54" t="s">
        <v>8</v>
      </c>
      <c r="F37" s="56">
        <v>729.42</v>
      </c>
      <c r="G37" s="57"/>
      <c r="H37" s="58">
        <f t="shared" si="2"/>
        <v>0</v>
      </c>
      <c r="I37" s="111">
        <f t="shared" si="4"/>
        <v>0</v>
      </c>
    </row>
    <row r="38" spans="1:12" ht="89.25">
      <c r="A38" s="52" t="s">
        <v>92</v>
      </c>
      <c r="B38" s="53" t="s">
        <v>107</v>
      </c>
      <c r="C38" s="54" t="s">
        <v>55</v>
      </c>
      <c r="D38" s="55" t="s">
        <v>56</v>
      </c>
      <c r="E38" s="54" t="s">
        <v>8</v>
      </c>
      <c r="F38" s="56">
        <v>99.27</v>
      </c>
      <c r="G38" s="57"/>
      <c r="H38" s="58">
        <f t="shared" si="2"/>
        <v>0</v>
      </c>
      <c r="I38" s="111">
        <f t="shared" si="4"/>
        <v>0</v>
      </c>
      <c r="L38" s="60"/>
    </row>
    <row r="39" spans="1:12" ht="128.25" thickBot="1">
      <c r="A39" s="52" t="s">
        <v>93</v>
      </c>
      <c r="B39" s="53" t="s">
        <v>107</v>
      </c>
      <c r="C39" s="54" t="s">
        <v>50</v>
      </c>
      <c r="D39" s="55" t="s">
        <v>49</v>
      </c>
      <c r="E39" s="54" t="s">
        <v>5</v>
      </c>
      <c r="F39" s="56">
        <v>1709.4</v>
      </c>
      <c r="G39" s="57"/>
      <c r="H39" s="58">
        <f t="shared" si="2"/>
        <v>0</v>
      </c>
      <c r="I39" s="111">
        <f t="shared" si="4"/>
        <v>0</v>
      </c>
      <c r="L39" s="60"/>
    </row>
    <row r="40" spans="1:9" s="37" customFormat="1" ht="23.45" customHeight="1">
      <c r="A40" s="45" t="s">
        <v>146</v>
      </c>
      <c r="B40" s="46"/>
      <c r="C40" s="47"/>
      <c r="D40" s="48"/>
      <c r="E40" s="49"/>
      <c r="F40" s="50"/>
      <c r="G40" s="48"/>
      <c r="H40" s="48"/>
      <c r="I40" s="51">
        <f>SUM(I41:I44)</f>
        <v>0</v>
      </c>
    </row>
    <row r="41" spans="1:9" ht="63.75">
      <c r="A41" s="52" t="s">
        <v>94</v>
      </c>
      <c r="B41" s="53" t="s">
        <v>107</v>
      </c>
      <c r="C41" s="54" t="s">
        <v>28</v>
      </c>
      <c r="D41" s="55" t="s">
        <v>27</v>
      </c>
      <c r="E41" s="54" t="s">
        <v>5</v>
      </c>
      <c r="F41" s="56">
        <v>1237.28</v>
      </c>
      <c r="G41" s="57"/>
      <c r="H41" s="58">
        <f>ROUND(G41*(1+$A$9),2)</f>
        <v>0</v>
      </c>
      <c r="I41" s="111">
        <f aca="true" t="shared" si="5" ref="I41">ROUND(H41*F41,2)</f>
        <v>0</v>
      </c>
    </row>
    <row r="42" spans="1:9" ht="25.5">
      <c r="A42" s="52" t="s">
        <v>95</v>
      </c>
      <c r="B42" s="53" t="s">
        <v>107</v>
      </c>
      <c r="C42" s="54" t="s">
        <v>58</v>
      </c>
      <c r="D42" s="55" t="s">
        <v>57</v>
      </c>
      <c r="E42" s="54" t="s">
        <v>7</v>
      </c>
      <c r="F42" s="56">
        <v>61.86</v>
      </c>
      <c r="G42" s="57"/>
      <c r="H42" s="58">
        <f>ROUND(G42*(1+$A$9),2)</f>
        <v>0</v>
      </c>
      <c r="I42" s="111">
        <f aca="true" t="shared" si="6" ref="I42:I44">ROUND(H42*F42,2)</f>
        <v>0</v>
      </c>
    </row>
    <row r="43" spans="1:9" ht="76.5">
      <c r="A43" s="52" t="s">
        <v>96</v>
      </c>
      <c r="B43" s="53" t="s">
        <v>107</v>
      </c>
      <c r="C43" s="54" t="s">
        <v>59</v>
      </c>
      <c r="D43" s="55" t="s">
        <v>140</v>
      </c>
      <c r="E43" s="54" t="s">
        <v>10</v>
      </c>
      <c r="F43" s="56">
        <v>1831.17</v>
      </c>
      <c r="G43" s="57"/>
      <c r="H43" s="58">
        <f>ROUND(G43*(1+$A$9),2)</f>
        <v>0</v>
      </c>
      <c r="I43" s="111">
        <f t="shared" si="6"/>
        <v>0</v>
      </c>
    </row>
    <row r="44" spans="1:9" ht="64.5" thickBot="1">
      <c r="A44" s="52" t="s">
        <v>97</v>
      </c>
      <c r="B44" s="53" t="s">
        <v>107</v>
      </c>
      <c r="C44" s="54" t="s">
        <v>60</v>
      </c>
      <c r="D44" s="55" t="s">
        <v>61</v>
      </c>
      <c r="E44" s="54" t="s">
        <v>5</v>
      </c>
      <c r="F44" s="56">
        <v>1237.28</v>
      </c>
      <c r="G44" s="57"/>
      <c r="H44" s="58">
        <f>ROUND(G44*(1+$A$9),2)</f>
        <v>0</v>
      </c>
      <c r="I44" s="111">
        <f t="shared" si="6"/>
        <v>0</v>
      </c>
    </row>
    <row r="45" spans="1:28" s="62" customFormat="1" ht="18" customHeight="1" thickBot="1" thickTop="1">
      <c r="A45" s="119" t="s">
        <v>106</v>
      </c>
      <c r="B45" s="120"/>
      <c r="C45" s="120"/>
      <c r="D45" s="120"/>
      <c r="E45" s="120"/>
      <c r="F45" s="120"/>
      <c r="G45" s="120"/>
      <c r="H45" s="121"/>
      <c r="I45" s="61">
        <f>I15+I17+I32+I40</f>
        <v>0</v>
      </c>
      <c r="J45" s="32"/>
      <c r="K45" s="60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7" ht="12.75">
      <c r="I47" s="112"/>
    </row>
    <row r="49" ht="12.75">
      <c r="I49" s="113"/>
    </row>
  </sheetData>
  <mergeCells count="16">
    <mergeCell ref="A11:I11"/>
    <mergeCell ref="A1:I1"/>
    <mergeCell ref="A2:I2"/>
    <mergeCell ref="A3:I3"/>
    <mergeCell ref="A8:C8"/>
    <mergeCell ref="A9:C9"/>
    <mergeCell ref="G12:G13"/>
    <mergeCell ref="H12:H13"/>
    <mergeCell ref="I12:I13"/>
    <mergeCell ref="A45:H45"/>
    <mergeCell ref="A12:A13"/>
    <mergeCell ref="B12:B13"/>
    <mergeCell ref="C12:C13"/>
    <mergeCell ref="D12:D13"/>
    <mergeCell ref="E12:E13"/>
    <mergeCell ref="F12:F13"/>
  </mergeCells>
  <printOptions horizontalCentered="1"/>
  <pageMargins left="0.3937007874015748" right="0.3937007874015748" top="0.35433070866141736" bottom="0.3937007874015748" header="0.5118110236220472" footer="0.1968503937007874"/>
  <pageSetup firstPageNumber="4" useFirstPageNumber="1" fitToHeight="1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27"/>
  <sheetViews>
    <sheetView view="pageBreakPreview" zoomScale="85" zoomScaleSheetLayoutView="85" workbookViewId="0" topLeftCell="A1">
      <selection activeCell="A11" sqref="A11:C12"/>
    </sheetView>
  </sheetViews>
  <sheetFormatPr defaultColWidth="9.140625" defaultRowHeight="12.75"/>
  <cols>
    <col min="1" max="1" width="7.140625" style="12" customWidth="1"/>
    <col min="2" max="2" width="16.140625" style="10" customWidth="1"/>
    <col min="3" max="3" width="24.421875" style="22" customWidth="1"/>
    <col min="4" max="7" width="18.7109375" style="12" customWidth="1"/>
    <col min="8" max="8" width="20.00390625" style="12" bestFit="1" customWidth="1"/>
    <col min="9" max="10" width="18.7109375" style="12" customWidth="1"/>
    <col min="11" max="11" width="20.28125" style="12" customWidth="1"/>
    <col min="12" max="16384" width="9.140625" style="12" customWidth="1"/>
  </cols>
  <sheetData>
    <row r="1" spans="3:26" s="1" customFormat="1" ht="15.75" customHeight="1"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1" customFormat="1" ht="15.75" customHeight="1">
      <c r="B2" s="2"/>
      <c r="C2" s="161" t="s">
        <v>0</v>
      </c>
      <c r="D2" s="161"/>
      <c r="E2" s="161"/>
      <c r="F2" s="161"/>
      <c r="G2" s="161"/>
      <c r="H2" s="161"/>
      <c r="I2" s="161"/>
      <c r="J2" s="161"/>
      <c r="K2" s="16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1" customFormat="1" ht="15.75" customHeight="1">
      <c r="B3" s="4"/>
      <c r="C3" s="162" t="s">
        <v>1</v>
      </c>
      <c r="D3" s="162"/>
      <c r="E3" s="162"/>
      <c r="F3" s="162"/>
      <c r="G3" s="162"/>
      <c r="H3" s="162"/>
      <c r="I3" s="162"/>
      <c r="J3" s="162"/>
      <c r="K3" s="16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" customFormat="1" ht="26.25" customHeight="1">
      <c r="A4" s="5"/>
      <c r="B4" s="5"/>
      <c r="C4" s="163" t="s">
        <v>144</v>
      </c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" customFormat="1" ht="15" customHeight="1">
      <c r="A5" s="5"/>
      <c r="B5" s="5"/>
      <c r="C5" s="6"/>
      <c r="D5" s="6"/>
      <c r="E5" s="6"/>
      <c r="F5" s="3"/>
      <c r="G5" s="3"/>
      <c r="H5" s="7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10" ht="15.75" hidden="1">
      <c r="A6" s="9"/>
      <c r="C6" s="11"/>
      <c r="E6" s="13"/>
      <c r="G6" s="12" t="s">
        <v>2</v>
      </c>
      <c r="J6" s="12" t="s">
        <v>2</v>
      </c>
    </row>
    <row r="7" spans="1:4" ht="15.75" hidden="1">
      <c r="A7" s="9"/>
      <c r="C7" s="11"/>
      <c r="D7" s="14"/>
    </row>
    <row r="8" spans="1:4" ht="15.75" hidden="1">
      <c r="A8" s="9">
        <f>'Anexo II.I'!A7</f>
        <v>0</v>
      </c>
      <c r="C8" s="11"/>
      <c r="D8" s="15"/>
    </row>
    <row r="9" spans="2:4" ht="16.5" thickBot="1">
      <c r="B9" s="9"/>
      <c r="C9" s="11"/>
      <c r="D9" s="15"/>
    </row>
    <row r="10" spans="1:11" ht="27" customHeight="1" thickBot="1">
      <c r="A10" s="164" t="s">
        <v>151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</row>
    <row r="11" spans="1:11" ht="23.25" customHeight="1">
      <c r="A11" s="167" t="s">
        <v>14</v>
      </c>
      <c r="B11" s="168"/>
      <c r="C11" s="168"/>
      <c r="D11" s="157" t="s">
        <v>15</v>
      </c>
      <c r="E11" s="157" t="s">
        <v>16</v>
      </c>
      <c r="F11" s="157" t="s">
        <v>17</v>
      </c>
      <c r="G11" s="155" t="s">
        <v>18</v>
      </c>
      <c r="H11" s="155" t="s">
        <v>19</v>
      </c>
      <c r="I11" s="155" t="s">
        <v>20</v>
      </c>
      <c r="J11" s="157" t="s">
        <v>21</v>
      </c>
      <c r="K11" s="157" t="s">
        <v>22</v>
      </c>
    </row>
    <row r="12" spans="1:11" ht="22.5" customHeight="1" thickBot="1">
      <c r="A12" s="169"/>
      <c r="B12" s="170"/>
      <c r="C12" s="170"/>
      <c r="D12" s="158"/>
      <c r="E12" s="158"/>
      <c r="F12" s="158"/>
      <c r="G12" s="156"/>
      <c r="H12" s="156"/>
      <c r="I12" s="156"/>
      <c r="J12" s="158"/>
      <c r="K12" s="158"/>
    </row>
    <row r="13" spans="1:11" ht="18" customHeight="1">
      <c r="A13" s="159">
        <v>1</v>
      </c>
      <c r="B13" s="145" t="s">
        <v>3</v>
      </c>
      <c r="C13" s="146"/>
      <c r="D13" s="16"/>
      <c r="E13" s="16"/>
      <c r="F13" s="16"/>
      <c r="G13" s="16"/>
      <c r="H13" s="16"/>
      <c r="I13" s="16"/>
      <c r="J13" s="16"/>
      <c r="K13" s="149"/>
    </row>
    <row r="14" spans="1:11" ht="18" customHeight="1" thickBot="1">
      <c r="A14" s="160"/>
      <c r="B14" s="147"/>
      <c r="C14" s="148"/>
      <c r="D14" s="17"/>
      <c r="E14" s="17"/>
      <c r="F14" s="17"/>
      <c r="G14" s="17"/>
      <c r="H14" s="17"/>
      <c r="I14" s="17"/>
      <c r="J14" s="17"/>
      <c r="K14" s="150"/>
    </row>
    <row r="15" spans="1:11" ht="18" customHeight="1">
      <c r="A15" s="143">
        <v>2</v>
      </c>
      <c r="B15" s="145" t="s">
        <v>4</v>
      </c>
      <c r="C15" s="146"/>
      <c r="D15" s="16"/>
      <c r="E15" s="16"/>
      <c r="F15" s="16"/>
      <c r="G15" s="16"/>
      <c r="H15" s="16"/>
      <c r="I15" s="16"/>
      <c r="J15" s="16"/>
      <c r="K15" s="149"/>
    </row>
    <row r="16" spans="1:11" ht="18" customHeight="1" thickBot="1">
      <c r="A16" s="144"/>
      <c r="B16" s="147"/>
      <c r="C16" s="148"/>
      <c r="D16" s="17"/>
      <c r="E16" s="17"/>
      <c r="F16" s="17"/>
      <c r="G16" s="17"/>
      <c r="H16" s="17"/>
      <c r="I16" s="17"/>
      <c r="J16" s="17"/>
      <c r="K16" s="150"/>
    </row>
    <row r="17" spans="1:11" ht="18" customHeight="1">
      <c r="A17" s="143">
        <v>3</v>
      </c>
      <c r="B17" s="151" t="s">
        <v>11</v>
      </c>
      <c r="C17" s="152"/>
      <c r="D17" s="16"/>
      <c r="E17" s="16"/>
      <c r="F17" s="16"/>
      <c r="G17" s="16"/>
      <c r="H17" s="16"/>
      <c r="I17" s="16"/>
      <c r="J17" s="16"/>
      <c r="K17" s="149"/>
    </row>
    <row r="18" spans="1:11" ht="18" customHeight="1" thickBot="1">
      <c r="A18" s="144"/>
      <c r="B18" s="153"/>
      <c r="C18" s="154"/>
      <c r="D18" s="17"/>
      <c r="E18" s="17"/>
      <c r="F18" s="17"/>
      <c r="G18" s="17"/>
      <c r="H18" s="17"/>
      <c r="I18" s="17"/>
      <c r="J18" s="17"/>
      <c r="K18" s="150"/>
    </row>
    <row r="19" spans="1:11" ht="18" customHeight="1">
      <c r="A19" s="143">
        <v>4</v>
      </c>
      <c r="B19" s="145" t="s">
        <v>12</v>
      </c>
      <c r="C19" s="146"/>
      <c r="D19" s="16"/>
      <c r="E19" s="16"/>
      <c r="F19" s="16"/>
      <c r="G19" s="16"/>
      <c r="H19" s="16"/>
      <c r="I19" s="16"/>
      <c r="J19" s="16"/>
      <c r="K19" s="149"/>
    </row>
    <row r="20" spans="1:11" ht="18" customHeight="1" thickBot="1">
      <c r="A20" s="144"/>
      <c r="B20" s="147"/>
      <c r="C20" s="148"/>
      <c r="D20" s="17"/>
      <c r="E20" s="17"/>
      <c r="F20" s="17"/>
      <c r="G20" s="17"/>
      <c r="H20" s="17"/>
      <c r="I20" s="17"/>
      <c r="J20" s="17"/>
      <c r="K20" s="150"/>
    </row>
    <row r="21" spans="1:11" ht="7.5" customHeight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8" customHeight="1">
      <c r="A22" s="136" t="s">
        <v>23</v>
      </c>
      <c r="B22" s="137"/>
      <c r="C22" s="137"/>
      <c r="D22" s="20">
        <f>D13+D15+D17+D19</f>
        <v>0</v>
      </c>
      <c r="E22" s="107">
        <f aca="true" t="shared" si="0" ref="E22:J22">E13+E15+E17+E19</f>
        <v>0</v>
      </c>
      <c r="F22" s="107">
        <f t="shared" si="0"/>
        <v>0</v>
      </c>
      <c r="G22" s="107">
        <f t="shared" si="0"/>
        <v>0</v>
      </c>
      <c r="H22" s="107">
        <f t="shared" si="0"/>
        <v>0</v>
      </c>
      <c r="I22" s="107">
        <f t="shared" si="0"/>
        <v>0</v>
      </c>
      <c r="J22" s="107">
        <f t="shared" si="0"/>
        <v>0</v>
      </c>
      <c r="K22" s="140">
        <f>SUM(K13:K20)</f>
        <v>0</v>
      </c>
    </row>
    <row r="23" spans="1:11" ht="13.5" thickBot="1">
      <c r="A23" s="138"/>
      <c r="B23" s="139"/>
      <c r="C23" s="139"/>
      <c r="D23" s="21"/>
      <c r="E23" s="21"/>
      <c r="F23" s="21"/>
      <c r="G23" s="21"/>
      <c r="H23" s="21"/>
      <c r="I23" s="21"/>
      <c r="J23" s="21"/>
      <c r="K23" s="141"/>
    </row>
    <row r="24" spans="1:11" ht="18" customHeight="1">
      <c r="A24" s="136" t="s">
        <v>24</v>
      </c>
      <c r="B24" s="137"/>
      <c r="C24" s="137"/>
      <c r="D24" s="20">
        <f>D22</f>
        <v>0</v>
      </c>
      <c r="E24" s="20">
        <f>D24+E22</f>
        <v>0</v>
      </c>
      <c r="F24" s="20">
        <f aca="true" t="shared" si="1" ref="F24">E24+F22</f>
        <v>0</v>
      </c>
      <c r="G24" s="20">
        <f>F24+G22</f>
        <v>0</v>
      </c>
      <c r="H24" s="20">
        <f aca="true" t="shared" si="2" ref="H24:I24">G24+H22</f>
        <v>0</v>
      </c>
      <c r="I24" s="20">
        <f t="shared" si="2"/>
        <v>0</v>
      </c>
      <c r="J24" s="20">
        <f>I24+J22</f>
        <v>0</v>
      </c>
      <c r="K24" s="141"/>
    </row>
    <row r="25" spans="1:11" ht="13.5" thickBot="1">
      <c r="A25" s="138"/>
      <c r="B25" s="139"/>
      <c r="C25" s="139"/>
      <c r="D25" s="21"/>
      <c r="E25" s="21"/>
      <c r="F25" s="21"/>
      <c r="G25" s="21"/>
      <c r="H25" s="21"/>
      <c r="I25" s="21"/>
      <c r="J25" s="21"/>
      <c r="K25" s="142"/>
    </row>
    <row r="27" spans="1:3" ht="15.75">
      <c r="A27" s="23"/>
      <c r="B27" s="23"/>
      <c r="C27" s="24"/>
    </row>
  </sheetData>
  <mergeCells count="28">
    <mergeCell ref="C2:K2"/>
    <mergeCell ref="C3:K3"/>
    <mergeCell ref="C4:K4"/>
    <mergeCell ref="A10:K10"/>
    <mergeCell ref="A11:C12"/>
    <mergeCell ref="D11:D12"/>
    <mergeCell ref="E11:E12"/>
    <mergeCell ref="F11:F12"/>
    <mergeCell ref="G11:G12"/>
    <mergeCell ref="H11:H12"/>
    <mergeCell ref="A17:A18"/>
    <mergeCell ref="B17:C18"/>
    <mergeCell ref="K17:K18"/>
    <mergeCell ref="I11:I12"/>
    <mergeCell ref="J11:J12"/>
    <mergeCell ref="K11:K12"/>
    <mergeCell ref="A13:A14"/>
    <mergeCell ref="B13:C14"/>
    <mergeCell ref="K13:K14"/>
    <mergeCell ref="B15:C16"/>
    <mergeCell ref="K15:K16"/>
    <mergeCell ref="A15:A16"/>
    <mergeCell ref="A22:C23"/>
    <mergeCell ref="K22:K25"/>
    <mergeCell ref="A24:C25"/>
    <mergeCell ref="A19:A20"/>
    <mergeCell ref="B19:C20"/>
    <mergeCell ref="K19:K20"/>
  </mergeCells>
  <printOptions horizontalCentered="1"/>
  <pageMargins left="0.3937007874015748" right="0.3937007874015748" top="1.3779527559055118" bottom="0.3937007874015748" header="0.5118110236220472" footer="0.1968503937007874"/>
  <pageSetup firstPageNumber="4" useFirstPageNumber="1" fitToHeight="10" horizontalDpi="600" verticalDpi="600" orientation="landscape" paperSize="9" scale="55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view="pageBreakPreview" zoomScaleSheetLayoutView="100" workbookViewId="0" topLeftCell="A1">
      <selection activeCell="M12" sqref="M12"/>
    </sheetView>
  </sheetViews>
  <sheetFormatPr defaultColWidth="9.140625" defaultRowHeight="12.75"/>
  <cols>
    <col min="1" max="1" width="16.28125" style="66" customWidth="1"/>
    <col min="2" max="2" width="2.28125" style="66" customWidth="1"/>
    <col min="3" max="3" width="5.00390625" style="66" customWidth="1"/>
    <col min="4" max="5" width="9.140625" style="66" customWidth="1"/>
    <col min="6" max="6" width="3.8515625" style="66" customWidth="1"/>
    <col min="7" max="7" width="26.00390625" style="66" customWidth="1"/>
    <col min="8" max="8" width="15.00390625" style="66" customWidth="1"/>
    <col min="9" max="9" width="2.57421875" style="66" customWidth="1"/>
    <col min="10" max="237" width="9.140625" style="66" customWidth="1"/>
    <col min="238" max="238" width="16.28125" style="66" customWidth="1"/>
    <col min="239" max="239" width="2.28125" style="66" customWidth="1"/>
    <col min="240" max="240" width="5.00390625" style="66" customWidth="1"/>
    <col min="241" max="242" width="9.140625" style="66" customWidth="1"/>
    <col min="243" max="243" width="3.8515625" style="66" customWidth="1"/>
    <col min="244" max="244" width="26.00390625" style="66" customWidth="1"/>
    <col min="245" max="245" width="15.00390625" style="66" customWidth="1"/>
    <col min="246" max="246" width="2.57421875" style="66" customWidth="1"/>
    <col min="247" max="247" width="23.140625" style="66" customWidth="1"/>
    <col min="248" max="248" width="11.28125" style="66" customWidth="1"/>
    <col min="249" max="249" width="11.421875" style="66" customWidth="1"/>
    <col min="250" max="250" width="11.8515625" style="66" customWidth="1"/>
    <col min="251" max="251" width="2.00390625" style="66" customWidth="1"/>
    <col min="252" max="252" width="23.140625" style="66" customWidth="1"/>
    <col min="253" max="253" width="11.28125" style="66" customWidth="1"/>
    <col min="254" max="254" width="11.421875" style="66" customWidth="1"/>
    <col min="255" max="255" width="11.8515625" style="66" customWidth="1"/>
    <col min="256" max="256" width="2.140625" style="66" customWidth="1"/>
    <col min="257" max="257" width="23.140625" style="66" customWidth="1"/>
    <col min="258" max="258" width="11.28125" style="66" customWidth="1"/>
    <col min="259" max="259" width="11.421875" style="66" customWidth="1"/>
    <col min="260" max="260" width="11.8515625" style="66" customWidth="1"/>
    <col min="261" max="261" width="2.421875" style="66" customWidth="1"/>
    <col min="262" max="262" width="23.140625" style="66" customWidth="1"/>
    <col min="263" max="263" width="11.28125" style="66" customWidth="1"/>
    <col min="264" max="264" width="11.421875" style="66" customWidth="1"/>
    <col min="265" max="265" width="11.8515625" style="66" customWidth="1"/>
    <col min="266" max="493" width="9.140625" style="66" customWidth="1"/>
    <col min="494" max="494" width="16.28125" style="66" customWidth="1"/>
    <col min="495" max="495" width="2.28125" style="66" customWidth="1"/>
    <col min="496" max="496" width="5.00390625" style="66" customWidth="1"/>
    <col min="497" max="498" width="9.140625" style="66" customWidth="1"/>
    <col min="499" max="499" width="3.8515625" style="66" customWidth="1"/>
    <col min="500" max="500" width="26.00390625" style="66" customWidth="1"/>
    <col min="501" max="501" width="15.00390625" style="66" customWidth="1"/>
    <col min="502" max="502" width="2.57421875" style="66" customWidth="1"/>
    <col min="503" max="503" width="23.140625" style="66" customWidth="1"/>
    <col min="504" max="504" width="11.28125" style="66" customWidth="1"/>
    <col min="505" max="505" width="11.421875" style="66" customWidth="1"/>
    <col min="506" max="506" width="11.8515625" style="66" customWidth="1"/>
    <col min="507" max="507" width="2.00390625" style="66" customWidth="1"/>
    <col min="508" max="508" width="23.140625" style="66" customWidth="1"/>
    <col min="509" max="509" width="11.28125" style="66" customWidth="1"/>
    <col min="510" max="510" width="11.421875" style="66" customWidth="1"/>
    <col min="511" max="511" width="11.8515625" style="66" customWidth="1"/>
    <col min="512" max="512" width="2.140625" style="66" customWidth="1"/>
    <col min="513" max="513" width="23.140625" style="66" customWidth="1"/>
    <col min="514" max="514" width="11.28125" style="66" customWidth="1"/>
    <col min="515" max="515" width="11.421875" style="66" customWidth="1"/>
    <col min="516" max="516" width="11.8515625" style="66" customWidth="1"/>
    <col min="517" max="517" width="2.421875" style="66" customWidth="1"/>
    <col min="518" max="518" width="23.140625" style="66" customWidth="1"/>
    <col min="519" max="519" width="11.28125" style="66" customWidth="1"/>
    <col min="520" max="520" width="11.421875" style="66" customWidth="1"/>
    <col min="521" max="521" width="11.8515625" style="66" customWidth="1"/>
    <col min="522" max="749" width="9.140625" style="66" customWidth="1"/>
    <col min="750" max="750" width="16.28125" style="66" customWidth="1"/>
    <col min="751" max="751" width="2.28125" style="66" customWidth="1"/>
    <col min="752" max="752" width="5.00390625" style="66" customWidth="1"/>
    <col min="753" max="754" width="9.140625" style="66" customWidth="1"/>
    <col min="755" max="755" width="3.8515625" style="66" customWidth="1"/>
    <col min="756" max="756" width="26.00390625" style="66" customWidth="1"/>
    <col min="757" max="757" width="15.00390625" style="66" customWidth="1"/>
    <col min="758" max="758" width="2.57421875" style="66" customWidth="1"/>
    <col min="759" max="759" width="23.140625" style="66" customWidth="1"/>
    <col min="760" max="760" width="11.28125" style="66" customWidth="1"/>
    <col min="761" max="761" width="11.421875" style="66" customWidth="1"/>
    <col min="762" max="762" width="11.8515625" style="66" customWidth="1"/>
    <col min="763" max="763" width="2.00390625" style="66" customWidth="1"/>
    <col min="764" max="764" width="23.140625" style="66" customWidth="1"/>
    <col min="765" max="765" width="11.28125" style="66" customWidth="1"/>
    <col min="766" max="766" width="11.421875" style="66" customWidth="1"/>
    <col min="767" max="767" width="11.8515625" style="66" customWidth="1"/>
    <col min="768" max="768" width="2.140625" style="66" customWidth="1"/>
    <col min="769" max="769" width="23.140625" style="66" customWidth="1"/>
    <col min="770" max="770" width="11.28125" style="66" customWidth="1"/>
    <col min="771" max="771" width="11.421875" style="66" customWidth="1"/>
    <col min="772" max="772" width="11.8515625" style="66" customWidth="1"/>
    <col min="773" max="773" width="2.421875" style="66" customWidth="1"/>
    <col min="774" max="774" width="23.140625" style="66" customWidth="1"/>
    <col min="775" max="775" width="11.28125" style="66" customWidth="1"/>
    <col min="776" max="776" width="11.421875" style="66" customWidth="1"/>
    <col min="777" max="777" width="11.8515625" style="66" customWidth="1"/>
    <col min="778" max="1005" width="9.140625" style="66" customWidth="1"/>
    <col min="1006" max="1006" width="16.28125" style="66" customWidth="1"/>
    <col min="1007" max="1007" width="2.28125" style="66" customWidth="1"/>
    <col min="1008" max="1008" width="5.00390625" style="66" customWidth="1"/>
    <col min="1009" max="1010" width="9.140625" style="66" customWidth="1"/>
    <col min="1011" max="1011" width="3.8515625" style="66" customWidth="1"/>
    <col min="1012" max="1012" width="26.00390625" style="66" customWidth="1"/>
    <col min="1013" max="1013" width="15.00390625" style="66" customWidth="1"/>
    <col min="1014" max="1014" width="2.57421875" style="66" customWidth="1"/>
    <col min="1015" max="1015" width="23.140625" style="66" customWidth="1"/>
    <col min="1016" max="1016" width="11.28125" style="66" customWidth="1"/>
    <col min="1017" max="1017" width="11.421875" style="66" customWidth="1"/>
    <col min="1018" max="1018" width="11.8515625" style="66" customWidth="1"/>
    <col min="1019" max="1019" width="2.00390625" style="66" customWidth="1"/>
    <col min="1020" max="1020" width="23.140625" style="66" customWidth="1"/>
    <col min="1021" max="1021" width="11.28125" style="66" customWidth="1"/>
    <col min="1022" max="1022" width="11.421875" style="66" customWidth="1"/>
    <col min="1023" max="1023" width="11.8515625" style="66" customWidth="1"/>
    <col min="1024" max="1024" width="2.140625" style="66" customWidth="1"/>
    <col min="1025" max="1025" width="23.140625" style="66" customWidth="1"/>
    <col min="1026" max="1026" width="11.28125" style="66" customWidth="1"/>
    <col min="1027" max="1027" width="11.421875" style="66" customWidth="1"/>
    <col min="1028" max="1028" width="11.8515625" style="66" customWidth="1"/>
    <col min="1029" max="1029" width="2.421875" style="66" customWidth="1"/>
    <col min="1030" max="1030" width="23.140625" style="66" customWidth="1"/>
    <col min="1031" max="1031" width="11.28125" style="66" customWidth="1"/>
    <col min="1032" max="1032" width="11.421875" style="66" customWidth="1"/>
    <col min="1033" max="1033" width="11.8515625" style="66" customWidth="1"/>
    <col min="1034" max="1261" width="9.140625" style="66" customWidth="1"/>
    <col min="1262" max="1262" width="16.28125" style="66" customWidth="1"/>
    <col min="1263" max="1263" width="2.28125" style="66" customWidth="1"/>
    <col min="1264" max="1264" width="5.00390625" style="66" customWidth="1"/>
    <col min="1265" max="1266" width="9.140625" style="66" customWidth="1"/>
    <col min="1267" max="1267" width="3.8515625" style="66" customWidth="1"/>
    <col min="1268" max="1268" width="26.00390625" style="66" customWidth="1"/>
    <col min="1269" max="1269" width="15.00390625" style="66" customWidth="1"/>
    <col min="1270" max="1270" width="2.57421875" style="66" customWidth="1"/>
    <col min="1271" max="1271" width="23.140625" style="66" customWidth="1"/>
    <col min="1272" max="1272" width="11.28125" style="66" customWidth="1"/>
    <col min="1273" max="1273" width="11.421875" style="66" customWidth="1"/>
    <col min="1274" max="1274" width="11.8515625" style="66" customWidth="1"/>
    <col min="1275" max="1275" width="2.00390625" style="66" customWidth="1"/>
    <col min="1276" max="1276" width="23.140625" style="66" customWidth="1"/>
    <col min="1277" max="1277" width="11.28125" style="66" customWidth="1"/>
    <col min="1278" max="1278" width="11.421875" style="66" customWidth="1"/>
    <col min="1279" max="1279" width="11.8515625" style="66" customWidth="1"/>
    <col min="1280" max="1280" width="2.140625" style="66" customWidth="1"/>
    <col min="1281" max="1281" width="23.140625" style="66" customWidth="1"/>
    <col min="1282" max="1282" width="11.28125" style="66" customWidth="1"/>
    <col min="1283" max="1283" width="11.421875" style="66" customWidth="1"/>
    <col min="1284" max="1284" width="11.8515625" style="66" customWidth="1"/>
    <col min="1285" max="1285" width="2.421875" style="66" customWidth="1"/>
    <col min="1286" max="1286" width="23.140625" style="66" customWidth="1"/>
    <col min="1287" max="1287" width="11.28125" style="66" customWidth="1"/>
    <col min="1288" max="1288" width="11.421875" style="66" customWidth="1"/>
    <col min="1289" max="1289" width="11.8515625" style="66" customWidth="1"/>
    <col min="1290" max="1517" width="9.140625" style="66" customWidth="1"/>
    <col min="1518" max="1518" width="16.28125" style="66" customWidth="1"/>
    <col min="1519" max="1519" width="2.28125" style="66" customWidth="1"/>
    <col min="1520" max="1520" width="5.00390625" style="66" customWidth="1"/>
    <col min="1521" max="1522" width="9.140625" style="66" customWidth="1"/>
    <col min="1523" max="1523" width="3.8515625" style="66" customWidth="1"/>
    <col min="1524" max="1524" width="26.00390625" style="66" customWidth="1"/>
    <col min="1525" max="1525" width="15.00390625" style="66" customWidth="1"/>
    <col min="1526" max="1526" width="2.57421875" style="66" customWidth="1"/>
    <col min="1527" max="1527" width="23.140625" style="66" customWidth="1"/>
    <col min="1528" max="1528" width="11.28125" style="66" customWidth="1"/>
    <col min="1529" max="1529" width="11.421875" style="66" customWidth="1"/>
    <col min="1530" max="1530" width="11.8515625" style="66" customWidth="1"/>
    <col min="1531" max="1531" width="2.00390625" style="66" customWidth="1"/>
    <col min="1532" max="1532" width="23.140625" style="66" customWidth="1"/>
    <col min="1533" max="1533" width="11.28125" style="66" customWidth="1"/>
    <col min="1534" max="1534" width="11.421875" style="66" customWidth="1"/>
    <col min="1535" max="1535" width="11.8515625" style="66" customWidth="1"/>
    <col min="1536" max="1536" width="2.140625" style="66" customWidth="1"/>
    <col min="1537" max="1537" width="23.140625" style="66" customWidth="1"/>
    <col min="1538" max="1538" width="11.28125" style="66" customWidth="1"/>
    <col min="1539" max="1539" width="11.421875" style="66" customWidth="1"/>
    <col min="1540" max="1540" width="11.8515625" style="66" customWidth="1"/>
    <col min="1541" max="1541" width="2.421875" style="66" customWidth="1"/>
    <col min="1542" max="1542" width="23.140625" style="66" customWidth="1"/>
    <col min="1543" max="1543" width="11.28125" style="66" customWidth="1"/>
    <col min="1544" max="1544" width="11.421875" style="66" customWidth="1"/>
    <col min="1545" max="1545" width="11.8515625" style="66" customWidth="1"/>
    <col min="1546" max="1773" width="9.140625" style="66" customWidth="1"/>
    <col min="1774" max="1774" width="16.28125" style="66" customWidth="1"/>
    <col min="1775" max="1775" width="2.28125" style="66" customWidth="1"/>
    <col min="1776" max="1776" width="5.00390625" style="66" customWidth="1"/>
    <col min="1777" max="1778" width="9.140625" style="66" customWidth="1"/>
    <col min="1779" max="1779" width="3.8515625" style="66" customWidth="1"/>
    <col min="1780" max="1780" width="26.00390625" style="66" customWidth="1"/>
    <col min="1781" max="1781" width="15.00390625" style="66" customWidth="1"/>
    <col min="1782" max="1782" width="2.57421875" style="66" customWidth="1"/>
    <col min="1783" max="1783" width="23.140625" style="66" customWidth="1"/>
    <col min="1784" max="1784" width="11.28125" style="66" customWidth="1"/>
    <col min="1785" max="1785" width="11.421875" style="66" customWidth="1"/>
    <col min="1786" max="1786" width="11.8515625" style="66" customWidth="1"/>
    <col min="1787" max="1787" width="2.00390625" style="66" customWidth="1"/>
    <col min="1788" max="1788" width="23.140625" style="66" customWidth="1"/>
    <col min="1789" max="1789" width="11.28125" style="66" customWidth="1"/>
    <col min="1790" max="1790" width="11.421875" style="66" customWidth="1"/>
    <col min="1791" max="1791" width="11.8515625" style="66" customWidth="1"/>
    <col min="1792" max="1792" width="2.140625" style="66" customWidth="1"/>
    <col min="1793" max="1793" width="23.140625" style="66" customWidth="1"/>
    <col min="1794" max="1794" width="11.28125" style="66" customWidth="1"/>
    <col min="1795" max="1795" width="11.421875" style="66" customWidth="1"/>
    <col min="1796" max="1796" width="11.8515625" style="66" customWidth="1"/>
    <col min="1797" max="1797" width="2.421875" style="66" customWidth="1"/>
    <col min="1798" max="1798" width="23.140625" style="66" customWidth="1"/>
    <col min="1799" max="1799" width="11.28125" style="66" customWidth="1"/>
    <col min="1800" max="1800" width="11.421875" style="66" customWidth="1"/>
    <col min="1801" max="1801" width="11.8515625" style="66" customWidth="1"/>
    <col min="1802" max="2029" width="9.140625" style="66" customWidth="1"/>
    <col min="2030" max="2030" width="16.28125" style="66" customWidth="1"/>
    <col min="2031" max="2031" width="2.28125" style="66" customWidth="1"/>
    <col min="2032" max="2032" width="5.00390625" style="66" customWidth="1"/>
    <col min="2033" max="2034" width="9.140625" style="66" customWidth="1"/>
    <col min="2035" max="2035" width="3.8515625" style="66" customWidth="1"/>
    <col min="2036" max="2036" width="26.00390625" style="66" customWidth="1"/>
    <col min="2037" max="2037" width="15.00390625" style="66" customWidth="1"/>
    <col min="2038" max="2038" width="2.57421875" style="66" customWidth="1"/>
    <col min="2039" max="2039" width="23.140625" style="66" customWidth="1"/>
    <col min="2040" max="2040" width="11.28125" style="66" customWidth="1"/>
    <col min="2041" max="2041" width="11.421875" style="66" customWidth="1"/>
    <col min="2042" max="2042" width="11.8515625" style="66" customWidth="1"/>
    <col min="2043" max="2043" width="2.00390625" style="66" customWidth="1"/>
    <col min="2044" max="2044" width="23.140625" style="66" customWidth="1"/>
    <col min="2045" max="2045" width="11.28125" style="66" customWidth="1"/>
    <col min="2046" max="2046" width="11.421875" style="66" customWidth="1"/>
    <col min="2047" max="2047" width="11.8515625" style="66" customWidth="1"/>
    <col min="2048" max="2048" width="2.140625" style="66" customWidth="1"/>
    <col min="2049" max="2049" width="23.140625" style="66" customWidth="1"/>
    <col min="2050" max="2050" width="11.28125" style="66" customWidth="1"/>
    <col min="2051" max="2051" width="11.421875" style="66" customWidth="1"/>
    <col min="2052" max="2052" width="11.8515625" style="66" customWidth="1"/>
    <col min="2053" max="2053" width="2.421875" style="66" customWidth="1"/>
    <col min="2054" max="2054" width="23.140625" style="66" customWidth="1"/>
    <col min="2055" max="2055" width="11.28125" style="66" customWidth="1"/>
    <col min="2056" max="2056" width="11.421875" style="66" customWidth="1"/>
    <col min="2057" max="2057" width="11.8515625" style="66" customWidth="1"/>
    <col min="2058" max="2285" width="9.140625" style="66" customWidth="1"/>
    <col min="2286" max="2286" width="16.28125" style="66" customWidth="1"/>
    <col min="2287" max="2287" width="2.28125" style="66" customWidth="1"/>
    <col min="2288" max="2288" width="5.00390625" style="66" customWidth="1"/>
    <col min="2289" max="2290" width="9.140625" style="66" customWidth="1"/>
    <col min="2291" max="2291" width="3.8515625" style="66" customWidth="1"/>
    <col min="2292" max="2292" width="26.00390625" style="66" customWidth="1"/>
    <col min="2293" max="2293" width="15.00390625" style="66" customWidth="1"/>
    <col min="2294" max="2294" width="2.57421875" style="66" customWidth="1"/>
    <col min="2295" max="2295" width="23.140625" style="66" customWidth="1"/>
    <col min="2296" max="2296" width="11.28125" style="66" customWidth="1"/>
    <col min="2297" max="2297" width="11.421875" style="66" customWidth="1"/>
    <col min="2298" max="2298" width="11.8515625" style="66" customWidth="1"/>
    <col min="2299" max="2299" width="2.00390625" style="66" customWidth="1"/>
    <col min="2300" max="2300" width="23.140625" style="66" customWidth="1"/>
    <col min="2301" max="2301" width="11.28125" style="66" customWidth="1"/>
    <col min="2302" max="2302" width="11.421875" style="66" customWidth="1"/>
    <col min="2303" max="2303" width="11.8515625" style="66" customWidth="1"/>
    <col min="2304" max="2304" width="2.140625" style="66" customWidth="1"/>
    <col min="2305" max="2305" width="23.140625" style="66" customWidth="1"/>
    <col min="2306" max="2306" width="11.28125" style="66" customWidth="1"/>
    <col min="2307" max="2307" width="11.421875" style="66" customWidth="1"/>
    <col min="2308" max="2308" width="11.8515625" style="66" customWidth="1"/>
    <col min="2309" max="2309" width="2.421875" style="66" customWidth="1"/>
    <col min="2310" max="2310" width="23.140625" style="66" customWidth="1"/>
    <col min="2311" max="2311" width="11.28125" style="66" customWidth="1"/>
    <col min="2312" max="2312" width="11.421875" style="66" customWidth="1"/>
    <col min="2313" max="2313" width="11.8515625" style="66" customWidth="1"/>
    <col min="2314" max="2541" width="9.140625" style="66" customWidth="1"/>
    <col min="2542" max="2542" width="16.28125" style="66" customWidth="1"/>
    <col min="2543" max="2543" width="2.28125" style="66" customWidth="1"/>
    <col min="2544" max="2544" width="5.00390625" style="66" customWidth="1"/>
    <col min="2545" max="2546" width="9.140625" style="66" customWidth="1"/>
    <col min="2547" max="2547" width="3.8515625" style="66" customWidth="1"/>
    <col min="2548" max="2548" width="26.00390625" style="66" customWidth="1"/>
    <col min="2549" max="2549" width="15.00390625" style="66" customWidth="1"/>
    <col min="2550" max="2550" width="2.57421875" style="66" customWidth="1"/>
    <col min="2551" max="2551" width="23.140625" style="66" customWidth="1"/>
    <col min="2552" max="2552" width="11.28125" style="66" customWidth="1"/>
    <col min="2553" max="2553" width="11.421875" style="66" customWidth="1"/>
    <col min="2554" max="2554" width="11.8515625" style="66" customWidth="1"/>
    <col min="2555" max="2555" width="2.00390625" style="66" customWidth="1"/>
    <col min="2556" max="2556" width="23.140625" style="66" customWidth="1"/>
    <col min="2557" max="2557" width="11.28125" style="66" customWidth="1"/>
    <col min="2558" max="2558" width="11.421875" style="66" customWidth="1"/>
    <col min="2559" max="2559" width="11.8515625" style="66" customWidth="1"/>
    <col min="2560" max="2560" width="2.140625" style="66" customWidth="1"/>
    <col min="2561" max="2561" width="23.140625" style="66" customWidth="1"/>
    <col min="2562" max="2562" width="11.28125" style="66" customWidth="1"/>
    <col min="2563" max="2563" width="11.421875" style="66" customWidth="1"/>
    <col min="2564" max="2564" width="11.8515625" style="66" customWidth="1"/>
    <col min="2565" max="2565" width="2.421875" style="66" customWidth="1"/>
    <col min="2566" max="2566" width="23.140625" style="66" customWidth="1"/>
    <col min="2567" max="2567" width="11.28125" style="66" customWidth="1"/>
    <col min="2568" max="2568" width="11.421875" style="66" customWidth="1"/>
    <col min="2569" max="2569" width="11.8515625" style="66" customWidth="1"/>
    <col min="2570" max="2797" width="9.140625" style="66" customWidth="1"/>
    <col min="2798" max="2798" width="16.28125" style="66" customWidth="1"/>
    <col min="2799" max="2799" width="2.28125" style="66" customWidth="1"/>
    <col min="2800" max="2800" width="5.00390625" style="66" customWidth="1"/>
    <col min="2801" max="2802" width="9.140625" style="66" customWidth="1"/>
    <col min="2803" max="2803" width="3.8515625" style="66" customWidth="1"/>
    <col min="2804" max="2804" width="26.00390625" style="66" customWidth="1"/>
    <col min="2805" max="2805" width="15.00390625" style="66" customWidth="1"/>
    <col min="2806" max="2806" width="2.57421875" style="66" customWidth="1"/>
    <col min="2807" max="2807" width="23.140625" style="66" customWidth="1"/>
    <col min="2808" max="2808" width="11.28125" style="66" customWidth="1"/>
    <col min="2809" max="2809" width="11.421875" style="66" customWidth="1"/>
    <col min="2810" max="2810" width="11.8515625" style="66" customWidth="1"/>
    <col min="2811" max="2811" width="2.00390625" style="66" customWidth="1"/>
    <col min="2812" max="2812" width="23.140625" style="66" customWidth="1"/>
    <col min="2813" max="2813" width="11.28125" style="66" customWidth="1"/>
    <col min="2814" max="2814" width="11.421875" style="66" customWidth="1"/>
    <col min="2815" max="2815" width="11.8515625" style="66" customWidth="1"/>
    <col min="2816" max="2816" width="2.140625" style="66" customWidth="1"/>
    <col min="2817" max="2817" width="23.140625" style="66" customWidth="1"/>
    <col min="2818" max="2818" width="11.28125" style="66" customWidth="1"/>
    <col min="2819" max="2819" width="11.421875" style="66" customWidth="1"/>
    <col min="2820" max="2820" width="11.8515625" style="66" customWidth="1"/>
    <col min="2821" max="2821" width="2.421875" style="66" customWidth="1"/>
    <col min="2822" max="2822" width="23.140625" style="66" customWidth="1"/>
    <col min="2823" max="2823" width="11.28125" style="66" customWidth="1"/>
    <col min="2824" max="2824" width="11.421875" style="66" customWidth="1"/>
    <col min="2825" max="2825" width="11.8515625" style="66" customWidth="1"/>
    <col min="2826" max="3053" width="9.140625" style="66" customWidth="1"/>
    <col min="3054" max="3054" width="16.28125" style="66" customWidth="1"/>
    <col min="3055" max="3055" width="2.28125" style="66" customWidth="1"/>
    <col min="3056" max="3056" width="5.00390625" style="66" customWidth="1"/>
    <col min="3057" max="3058" width="9.140625" style="66" customWidth="1"/>
    <col min="3059" max="3059" width="3.8515625" style="66" customWidth="1"/>
    <col min="3060" max="3060" width="26.00390625" style="66" customWidth="1"/>
    <col min="3061" max="3061" width="15.00390625" style="66" customWidth="1"/>
    <col min="3062" max="3062" width="2.57421875" style="66" customWidth="1"/>
    <col min="3063" max="3063" width="23.140625" style="66" customWidth="1"/>
    <col min="3064" max="3064" width="11.28125" style="66" customWidth="1"/>
    <col min="3065" max="3065" width="11.421875" style="66" customWidth="1"/>
    <col min="3066" max="3066" width="11.8515625" style="66" customWidth="1"/>
    <col min="3067" max="3067" width="2.00390625" style="66" customWidth="1"/>
    <col min="3068" max="3068" width="23.140625" style="66" customWidth="1"/>
    <col min="3069" max="3069" width="11.28125" style="66" customWidth="1"/>
    <col min="3070" max="3070" width="11.421875" style="66" customWidth="1"/>
    <col min="3071" max="3071" width="11.8515625" style="66" customWidth="1"/>
    <col min="3072" max="3072" width="2.140625" style="66" customWidth="1"/>
    <col min="3073" max="3073" width="23.140625" style="66" customWidth="1"/>
    <col min="3074" max="3074" width="11.28125" style="66" customWidth="1"/>
    <col min="3075" max="3075" width="11.421875" style="66" customWidth="1"/>
    <col min="3076" max="3076" width="11.8515625" style="66" customWidth="1"/>
    <col min="3077" max="3077" width="2.421875" style="66" customWidth="1"/>
    <col min="3078" max="3078" width="23.140625" style="66" customWidth="1"/>
    <col min="3079" max="3079" width="11.28125" style="66" customWidth="1"/>
    <col min="3080" max="3080" width="11.421875" style="66" customWidth="1"/>
    <col min="3081" max="3081" width="11.8515625" style="66" customWidth="1"/>
    <col min="3082" max="3309" width="9.140625" style="66" customWidth="1"/>
    <col min="3310" max="3310" width="16.28125" style="66" customWidth="1"/>
    <col min="3311" max="3311" width="2.28125" style="66" customWidth="1"/>
    <col min="3312" max="3312" width="5.00390625" style="66" customWidth="1"/>
    <col min="3313" max="3314" width="9.140625" style="66" customWidth="1"/>
    <col min="3315" max="3315" width="3.8515625" style="66" customWidth="1"/>
    <col min="3316" max="3316" width="26.00390625" style="66" customWidth="1"/>
    <col min="3317" max="3317" width="15.00390625" style="66" customWidth="1"/>
    <col min="3318" max="3318" width="2.57421875" style="66" customWidth="1"/>
    <col min="3319" max="3319" width="23.140625" style="66" customWidth="1"/>
    <col min="3320" max="3320" width="11.28125" style="66" customWidth="1"/>
    <col min="3321" max="3321" width="11.421875" style="66" customWidth="1"/>
    <col min="3322" max="3322" width="11.8515625" style="66" customWidth="1"/>
    <col min="3323" max="3323" width="2.00390625" style="66" customWidth="1"/>
    <col min="3324" max="3324" width="23.140625" style="66" customWidth="1"/>
    <col min="3325" max="3325" width="11.28125" style="66" customWidth="1"/>
    <col min="3326" max="3326" width="11.421875" style="66" customWidth="1"/>
    <col min="3327" max="3327" width="11.8515625" style="66" customWidth="1"/>
    <col min="3328" max="3328" width="2.140625" style="66" customWidth="1"/>
    <col min="3329" max="3329" width="23.140625" style="66" customWidth="1"/>
    <col min="3330" max="3330" width="11.28125" style="66" customWidth="1"/>
    <col min="3331" max="3331" width="11.421875" style="66" customWidth="1"/>
    <col min="3332" max="3332" width="11.8515625" style="66" customWidth="1"/>
    <col min="3333" max="3333" width="2.421875" style="66" customWidth="1"/>
    <col min="3334" max="3334" width="23.140625" style="66" customWidth="1"/>
    <col min="3335" max="3335" width="11.28125" style="66" customWidth="1"/>
    <col min="3336" max="3336" width="11.421875" style="66" customWidth="1"/>
    <col min="3337" max="3337" width="11.8515625" style="66" customWidth="1"/>
    <col min="3338" max="3565" width="9.140625" style="66" customWidth="1"/>
    <col min="3566" max="3566" width="16.28125" style="66" customWidth="1"/>
    <col min="3567" max="3567" width="2.28125" style="66" customWidth="1"/>
    <col min="3568" max="3568" width="5.00390625" style="66" customWidth="1"/>
    <col min="3569" max="3570" width="9.140625" style="66" customWidth="1"/>
    <col min="3571" max="3571" width="3.8515625" style="66" customWidth="1"/>
    <col min="3572" max="3572" width="26.00390625" style="66" customWidth="1"/>
    <col min="3573" max="3573" width="15.00390625" style="66" customWidth="1"/>
    <col min="3574" max="3574" width="2.57421875" style="66" customWidth="1"/>
    <col min="3575" max="3575" width="23.140625" style="66" customWidth="1"/>
    <col min="3576" max="3576" width="11.28125" style="66" customWidth="1"/>
    <col min="3577" max="3577" width="11.421875" style="66" customWidth="1"/>
    <col min="3578" max="3578" width="11.8515625" style="66" customWidth="1"/>
    <col min="3579" max="3579" width="2.00390625" style="66" customWidth="1"/>
    <col min="3580" max="3580" width="23.140625" style="66" customWidth="1"/>
    <col min="3581" max="3581" width="11.28125" style="66" customWidth="1"/>
    <col min="3582" max="3582" width="11.421875" style="66" customWidth="1"/>
    <col min="3583" max="3583" width="11.8515625" style="66" customWidth="1"/>
    <col min="3584" max="3584" width="2.140625" style="66" customWidth="1"/>
    <col min="3585" max="3585" width="23.140625" style="66" customWidth="1"/>
    <col min="3586" max="3586" width="11.28125" style="66" customWidth="1"/>
    <col min="3587" max="3587" width="11.421875" style="66" customWidth="1"/>
    <col min="3588" max="3588" width="11.8515625" style="66" customWidth="1"/>
    <col min="3589" max="3589" width="2.421875" style="66" customWidth="1"/>
    <col min="3590" max="3590" width="23.140625" style="66" customWidth="1"/>
    <col min="3591" max="3591" width="11.28125" style="66" customWidth="1"/>
    <col min="3592" max="3592" width="11.421875" style="66" customWidth="1"/>
    <col min="3593" max="3593" width="11.8515625" style="66" customWidth="1"/>
    <col min="3594" max="3821" width="9.140625" style="66" customWidth="1"/>
    <col min="3822" max="3822" width="16.28125" style="66" customWidth="1"/>
    <col min="3823" max="3823" width="2.28125" style="66" customWidth="1"/>
    <col min="3824" max="3824" width="5.00390625" style="66" customWidth="1"/>
    <col min="3825" max="3826" width="9.140625" style="66" customWidth="1"/>
    <col min="3827" max="3827" width="3.8515625" style="66" customWidth="1"/>
    <col min="3828" max="3828" width="26.00390625" style="66" customWidth="1"/>
    <col min="3829" max="3829" width="15.00390625" style="66" customWidth="1"/>
    <col min="3830" max="3830" width="2.57421875" style="66" customWidth="1"/>
    <col min="3831" max="3831" width="23.140625" style="66" customWidth="1"/>
    <col min="3832" max="3832" width="11.28125" style="66" customWidth="1"/>
    <col min="3833" max="3833" width="11.421875" style="66" customWidth="1"/>
    <col min="3834" max="3834" width="11.8515625" style="66" customWidth="1"/>
    <col min="3835" max="3835" width="2.00390625" style="66" customWidth="1"/>
    <col min="3836" max="3836" width="23.140625" style="66" customWidth="1"/>
    <col min="3837" max="3837" width="11.28125" style="66" customWidth="1"/>
    <col min="3838" max="3838" width="11.421875" style="66" customWidth="1"/>
    <col min="3839" max="3839" width="11.8515625" style="66" customWidth="1"/>
    <col min="3840" max="3840" width="2.140625" style="66" customWidth="1"/>
    <col min="3841" max="3841" width="23.140625" style="66" customWidth="1"/>
    <col min="3842" max="3842" width="11.28125" style="66" customWidth="1"/>
    <col min="3843" max="3843" width="11.421875" style="66" customWidth="1"/>
    <col min="3844" max="3844" width="11.8515625" style="66" customWidth="1"/>
    <col min="3845" max="3845" width="2.421875" style="66" customWidth="1"/>
    <col min="3846" max="3846" width="23.140625" style="66" customWidth="1"/>
    <col min="3847" max="3847" width="11.28125" style="66" customWidth="1"/>
    <col min="3848" max="3848" width="11.421875" style="66" customWidth="1"/>
    <col min="3849" max="3849" width="11.8515625" style="66" customWidth="1"/>
    <col min="3850" max="4077" width="9.140625" style="66" customWidth="1"/>
    <col min="4078" max="4078" width="16.28125" style="66" customWidth="1"/>
    <col min="4079" max="4079" width="2.28125" style="66" customWidth="1"/>
    <col min="4080" max="4080" width="5.00390625" style="66" customWidth="1"/>
    <col min="4081" max="4082" width="9.140625" style="66" customWidth="1"/>
    <col min="4083" max="4083" width="3.8515625" style="66" customWidth="1"/>
    <col min="4084" max="4084" width="26.00390625" style="66" customWidth="1"/>
    <col min="4085" max="4085" width="15.00390625" style="66" customWidth="1"/>
    <col min="4086" max="4086" width="2.57421875" style="66" customWidth="1"/>
    <col min="4087" max="4087" width="23.140625" style="66" customWidth="1"/>
    <col min="4088" max="4088" width="11.28125" style="66" customWidth="1"/>
    <col min="4089" max="4089" width="11.421875" style="66" customWidth="1"/>
    <col min="4090" max="4090" width="11.8515625" style="66" customWidth="1"/>
    <col min="4091" max="4091" width="2.00390625" style="66" customWidth="1"/>
    <col min="4092" max="4092" width="23.140625" style="66" customWidth="1"/>
    <col min="4093" max="4093" width="11.28125" style="66" customWidth="1"/>
    <col min="4094" max="4094" width="11.421875" style="66" customWidth="1"/>
    <col min="4095" max="4095" width="11.8515625" style="66" customWidth="1"/>
    <col min="4096" max="4096" width="2.140625" style="66" customWidth="1"/>
    <col min="4097" max="4097" width="23.140625" style="66" customWidth="1"/>
    <col min="4098" max="4098" width="11.28125" style="66" customWidth="1"/>
    <col min="4099" max="4099" width="11.421875" style="66" customWidth="1"/>
    <col min="4100" max="4100" width="11.8515625" style="66" customWidth="1"/>
    <col min="4101" max="4101" width="2.421875" style="66" customWidth="1"/>
    <col min="4102" max="4102" width="23.140625" style="66" customWidth="1"/>
    <col min="4103" max="4103" width="11.28125" style="66" customWidth="1"/>
    <col min="4104" max="4104" width="11.421875" style="66" customWidth="1"/>
    <col min="4105" max="4105" width="11.8515625" style="66" customWidth="1"/>
    <col min="4106" max="4333" width="9.140625" style="66" customWidth="1"/>
    <col min="4334" max="4334" width="16.28125" style="66" customWidth="1"/>
    <col min="4335" max="4335" width="2.28125" style="66" customWidth="1"/>
    <col min="4336" max="4336" width="5.00390625" style="66" customWidth="1"/>
    <col min="4337" max="4338" width="9.140625" style="66" customWidth="1"/>
    <col min="4339" max="4339" width="3.8515625" style="66" customWidth="1"/>
    <col min="4340" max="4340" width="26.00390625" style="66" customWidth="1"/>
    <col min="4341" max="4341" width="15.00390625" style="66" customWidth="1"/>
    <col min="4342" max="4342" width="2.57421875" style="66" customWidth="1"/>
    <col min="4343" max="4343" width="23.140625" style="66" customWidth="1"/>
    <col min="4344" max="4344" width="11.28125" style="66" customWidth="1"/>
    <col min="4345" max="4345" width="11.421875" style="66" customWidth="1"/>
    <col min="4346" max="4346" width="11.8515625" style="66" customWidth="1"/>
    <col min="4347" max="4347" width="2.00390625" style="66" customWidth="1"/>
    <col min="4348" max="4348" width="23.140625" style="66" customWidth="1"/>
    <col min="4349" max="4349" width="11.28125" style="66" customWidth="1"/>
    <col min="4350" max="4350" width="11.421875" style="66" customWidth="1"/>
    <col min="4351" max="4351" width="11.8515625" style="66" customWidth="1"/>
    <col min="4352" max="4352" width="2.140625" style="66" customWidth="1"/>
    <col min="4353" max="4353" width="23.140625" style="66" customWidth="1"/>
    <col min="4354" max="4354" width="11.28125" style="66" customWidth="1"/>
    <col min="4355" max="4355" width="11.421875" style="66" customWidth="1"/>
    <col min="4356" max="4356" width="11.8515625" style="66" customWidth="1"/>
    <col min="4357" max="4357" width="2.421875" style="66" customWidth="1"/>
    <col min="4358" max="4358" width="23.140625" style="66" customWidth="1"/>
    <col min="4359" max="4359" width="11.28125" style="66" customWidth="1"/>
    <col min="4360" max="4360" width="11.421875" style="66" customWidth="1"/>
    <col min="4361" max="4361" width="11.8515625" style="66" customWidth="1"/>
    <col min="4362" max="4589" width="9.140625" style="66" customWidth="1"/>
    <col min="4590" max="4590" width="16.28125" style="66" customWidth="1"/>
    <col min="4591" max="4591" width="2.28125" style="66" customWidth="1"/>
    <col min="4592" max="4592" width="5.00390625" style="66" customWidth="1"/>
    <col min="4593" max="4594" width="9.140625" style="66" customWidth="1"/>
    <col min="4595" max="4595" width="3.8515625" style="66" customWidth="1"/>
    <col min="4596" max="4596" width="26.00390625" style="66" customWidth="1"/>
    <col min="4597" max="4597" width="15.00390625" style="66" customWidth="1"/>
    <col min="4598" max="4598" width="2.57421875" style="66" customWidth="1"/>
    <col min="4599" max="4599" width="23.140625" style="66" customWidth="1"/>
    <col min="4600" max="4600" width="11.28125" style="66" customWidth="1"/>
    <col min="4601" max="4601" width="11.421875" style="66" customWidth="1"/>
    <col min="4602" max="4602" width="11.8515625" style="66" customWidth="1"/>
    <col min="4603" max="4603" width="2.00390625" style="66" customWidth="1"/>
    <col min="4604" max="4604" width="23.140625" style="66" customWidth="1"/>
    <col min="4605" max="4605" width="11.28125" style="66" customWidth="1"/>
    <col min="4606" max="4606" width="11.421875" style="66" customWidth="1"/>
    <col min="4607" max="4607" width="11.8515625" style="66" customWidth="1"/>
    <col min="4608" max="4608" width="2.140625" style="66" customWidth="1"/>
    <col min="4609" max="4609" width="23.140625" style="66" customWidth="1"/>
    <col min="4610" max="4610" width="11.28125" style="66" customWidth="1"/>
    <col min="4611" max="4611" width="11.421875" style="66" customWidth="1"/>
    <col min="4612" max="4612" width="11.8515625" style="66" customWidth="1"/>
    <col min="4613" max="4613" width="2.421875" style="66" customWidth="1"/>
    <col min="4614" max="4614" width="23.140625" style="66" customWidth="1"/>
    <col min="4615" max="4615" width="11.28125" style="66" customWidth="1"/>
    <col min="4616" max="4616" width="11.421875" style="66" customWidth="1"/>
    <col min="4617" max="4617" width="11.8515625" style="66" customWidth="1"/>
    <col min="4618" max="4845" width="9.140625" style="66" customWidth="1"/>
    <col min="4846" max="4846" width="16.28125" style="66" customWidth="1"/>
    <col min="4847" max="4847" width="2.28125" style="66" customWidth="1"/>
    <col min="4848" max="4848" width="5.00390625" style="66" customWidth="1"/>
    <col min="4849" max="4850" width="9.140625" style="66" customWidth="1"/>
    <col min="4851" max="4851" width="3.8515625" style="66" customWidth="1"/>
    <col min="4852" max="4852" width="26.00390625" style="66" customWidth="1"/>
    <col min="4853" max="4853" width="15.00390625" style="66" customWidth="1"/>
    <col min="4854" max="4854" width="2.57421875" style="66" customWidth="1"/>
    <col min="4855" max="4855" width="23.140625" style="66" customWidth="1"/>
    <col min="4856" max="4856" width="11.28125" style="66" customWidth="1"/>
    <col min="4857" max="4857" width="11.421875" style="66" customWidth="1"/>
    <col min="4858" max="4858" width="11.8515625" style="66" customWidth="1"/>
    <col min="4859" max="4859" width="2.00390625" style="66" customWidth="1"/>
    <col min="4860" max="4860" width="23.140625" style="66" customWidth="1"/>
    <col min="4861" max="4861" width="11.28125" style="66" customWidth="1"/>
    <col min="4862" max="4862" width="11.421875" style="66" customWidth="1"/>
    <col min="4863" max="4863" width="11.8515625" style="66" customWidth="1"/>
    <col min="4864" max="4864" width="2.140625" style="66" customWidth="1"/>
    <col min="4865" max="4865" width="23.140625" style="66" customWidth="1"/>
    <col min="4866" max="4866" width="11.28125" style="66" customWidth="1"/>
    <col min="4867" max="4867" width="11.421875" style="66" customWidth="1"/>
    <col min="4868" max="4868" width="11.8515625" style="66" customWidth="1"/>
    <col min="4869" max="4869" width="2.421875" style="66" customWidth="1"/>
    <col min="4870" max="4870" width="23.140625" style="66" customWidth="1"/>
    <col min="4871" max="4871" width="11.28125" style="66" customWidth="1"/>
    <col min="4872" max="4872" width="11.421875" style="66" customWidth="1"/>
    <col min="4873" max="4873" width="11.8515625" style="66" customWidth="1"/>
    <col min="4874" max="5101" width="9.140625" style="66" customWidth="1"/>
    <col min="5102" max="5102" width="16.28125" style="66" customWidth="1"/>
    <col min="5103" max="5103" width="2.28125" style="66" customWidth="1"/>
    <col min="5104" max="5104" width="5.00390625" style="66" customWidth="1"/>
    <col min="5105" max="5106" width="9.140625" style="66" customWidth="1"/>
    <col min="5107" max="5107" width="3.8515625" style="66" customWidth="1"/>
    <col min="5108" max="5108" width="26.00390625" style="66" customWidth="1"/>
    <col min="5109" max="5109" width="15.00390625" style="66" customWidth="1"/>
    <col min="5110" max="5110" width="2.57421875" style="66" customWidth="1"/>
    <col min="5111" max="5111" width="23.140625" style="66" customWidth="1"/>
    <col min="5112" max="5112" width="11.28125" style="66" customWidth="1"/>
    <col min="5113" max="5113" width="11.421875" style="66" customWidth="1"/>
    <col min="5114" max="5114" width="11.8515625" style="66" customWidth="1"/>
    <col min="5115" max="5115" width="2.00390625" style="66" customWidth="1"/>
    <col min="5116" max="5116" width="23.140625" style="66" customWidth="1"/>
    <col min="5117" max="5117" width="11.28125" style="66" customWidth="1"/>
    <col min="5118" max="5118" width="11.421875" style="66" customWidth="1"/>
    <col min="5119" max="5119" width="11.8515625" style="66" customWidth="1"/>
    <col min="5120" max="5120" width="2.140625" style="66" customWidth="1"/>
    <col min="5121" max="5121" width="23.140625" style="66" customWidth="1"/>
    <col min="5122" max="5122" width="11.28125" style="66" customWidth="1"/>
    <col min="5123" max="5123" width="11.421875" style="66" customWidth="1"/>
    <col min="5124" max="5124" width="11.8515625" style="66" customWidth="1"/>
    <col min="5125" max="5125" width="2.421875" style="66" customWidth="1"/>
    <col min="5126" max="5126" width="23.140625" style="66" customWidth="1"/>
    <col min="5127" max="5127" width="11.28125" style="66" customWidth="1"/>
    <col min="5128" max="5128" width="11.421875" style="66" customWidth="1"/>
    <col min="5129" max="5129" width="11.8515625" style="66" customWidth="1"/>
    <col min="5130" max="5357" width="9.140625" style="66" customWidth="1"/>
    <col min="5358" max="5358" width="16.28125" style="66" customWidth="1"/>
    <col min="5359" max="5359" width="2.28125" style="66" customWidth="1"/>
    <col min="5360" max="5360" width="5.00390625" style="66" customWidth="1"/>
    <col min="5361" max="5362" width="9.140625" style="66" customWidth="1"/>
    <col min="5363" max="5363" width="3.8515625" style="66" customWidth="1"/>
    <col min="5364" max="5364" width="26.00390625" style="66" customWidth="1"/>
    <col min="5365" max="5365" width="15.00390625" style="66" customWidth="1"/>
    <col min="5366" max="5366" width="2.57421875" style="66" customWidth="1"/>
    <col min="5367" max="5367" width="23.140625" style="66" customWidth="1"/>
    <col min="5368" max="5368" width="11.28125" style="66" customWidth="1"/>
    <col min="5369" max="5369" width="11.421875" style="66" customWidth="1"/>
    <col min="5370" max="5370" width="11.8515625" style="66" customWidth="1"/>
    <col min="5371" max="5371" width="2.00390625" style="66" customWidth="1"/>
    <col min="5372" max="5372" width="23.140625" style="66" customWidth="1"/>
    <col min="5373" max="5373" width="11.28125" style="66" customWidth="1"/>
    <col min="5374" max="5374" width="11.421875" style="66" customWidth="1"/>
    <col min="5375" max="5375" width="11.8515625" style="66" customWidth="1"/>
    <col min="5376" max="5376" width="2.140625" style="66" customWidth="1"/>
    <col min="5377" max="5377" width="23.140625" style="66" customWidth="1"/>
    <col min="5378" max="5378" width="11.28125" style="66" customWidth="1"/>
    <col min="5379" max="5379" width="11.421875" style="66" customWidth="1"/>
    <col min="5380" max="5380" width="11.8515625" style="66" customWidth="1"/>
    <col min="5381" max="5381" width="2.421875" style="66" customWidth="1"/>
    <col min="5382" max="5382" width="23.140625" style="66" customWidth="1"/>
    <col min="5383" max="5383" width="11.28125" style="66" customWidth="1"/>
    <col min="5384" max="5384" width="11.421875" style="66" customWidth="1"/>
    <col min="5385" max="5385" width="11.8515625" style="66" customWidth="1"/>
    <col min="5386" max="5613" width="9.140625" style="66" customWidth="1"/>
    <col min="5614" max="5614" width="16.28125" style="66" customWidth="1"/>
    <col min="5615" max="5615" width="2.28125" style="66" customWidth="1"/>
    <col min="5616" max="5616" width="5.00390625" style="66" customWidth="1"/>
    <col min="5617" max="5618" width="9.140625" style="66" customWidth="1"/>
    <col min="5619" max="5619" width="3.8515625" style="66" customWidth="1"/>
    <col min="5620" max="5620" width="26.00390625" style="66" customWidth="1"/>
    <col min="5621" max="5621" width="15.00390625" style="66" customWidth="1"/>
    <col min="5622" max="5622" width="2.57421875" style="66" customWidth="1"/>
    <col min="5623" max="5623" width="23.140625" style="66" customWidth="1"/>
    <col min="5624" max="5624" width="11.28125" style="66" customWidth="1"/>
    <col min="5625" max="5625" width="11.421875" style="66" customWidth="1"/>
    <col min="5626" max="5626" width="11.8515625" style="66" customWidth="1"/>
    <col min="5627" max="5627" width="2.00390625" style="66" customWidth="1"/>
    <col min="5628" max="5628" width="23.140625" style="66" customWidth="1"/>
    <col min="5629" max="5629" width="11.28125" style="66" customWidth="1"/>
    <col min="5630" max="5630" width="11.421875" style="66" customWidth="1"/>
    <col min="5631" max="5631" width="11.8515625" style="66" customWidth="1"/>
    <col min="5632" max="5632" width="2.140625" style="66" customWidth="1"/>
    <col min="5633" max="5633" width="23.140625" style="66" customWidth="1"/>
    <col min="5634" max="5634" width="11.28125" style="66" customWidth="1"/>
    <col min="5635" max="5635" width="11.421875" style="66" customWidth="1"/>
    <col min="5636" max="5636" width="11.8515625" style="66" customWidth="1"/>
    <col min="5637" max="5637" width="2.421875" style="66" customWidth="1"/>
    <col min="5638" max="5638" width="23.140625" style="66" customWidth="1"/>
    <col min="5639" max="5639" width="11.28125" style="66" customWidth="1"/>
    <col min="5640" max="5640" width="11.421875" style="66" customWidth="1"/>
    <col min="5641" max="5641" width="11.8515625" style="66" customWidth="1"/>
    <col min="5642" max="5869" width="9.140625" style="66" customWidth="1"/>
    <col min="5870" max="5870" width="16.28125" style="66" customWidth="1"/>
    <col min="5871" max="5871" width="2.28125" style="66" customWidth="1"/>
    <col min="5872" max="5872" width="5.00390625" style="66" customWidth="1"/>
    <col min="5873" max="5874" width="9.140625" style="66" customWidth="1"/>
    <col min="5875" max="5875" width="3.8515625" style="66" customWidth="1"/>
    <col min="5876" max="5876" width="26.00390625" style="66" customWidth="1"/>
    <col min="5877" max="5877" width="15.00390625" style="66" customWidth="1"/>
    <col min="5878" max="5878" width="2.57421875" style="66" customWidth="1"/>
    <col min="5879" max="5879" width="23.140625" style="66" customWidth="1"/>
    <col min="5880" max="5880" width="11.28125" style="66" customWidth="1"/>
    <col min="5881" max="5881" width="11.421875" style="66" customWidth="1"/>
    <col min="5882" max="5882" width="11.8515625" style="66" customWidth="1"/>
    <col min="5883" max="5883" width="2.00390625" style="66" customWidth="1"/>
    <col min="5884" max="5884" width="23.140625" style="66" customWidth="1"/>
    <col min="5885" max="5885" width="11.28125" style="66" customWidth="1"/>
    <col min="5886" max="5886" width="11.421875" style="66" customWidth="1"/>
    <col min="5887" max="5887" width="11.8515625" style="66" customWidth="1"/>
    <col min="5888" max="5888" width="2.140625" style="66" customWidth="1"/>
    <col min="5889" max="5889" width="23.140625" style="66" customWidth="1"/>
    <col min="5890" max="5890" width="11.28125" style="66" customWidth="1"/>
    <col min="5891" max="5891" width="11.421875" style="66" customWidth="1"/>
    <col min="5892" max="5892" width="11.8515625" style="66" customWidth="1"/>
    <col min="5893" max="5893" width="2.421875" style="66" customWidth="1"/>
    <col min="5894" max="5894" width="23.140625" style="66" customWidth="1"/>
    <col min="5895" max="5895" width="11.28125" style="66" customWidth="1"/>
    <col min="5896" max="5896" width="11.421875" style="66" customWidth="1"/>
    <col min="5897" max="5897" width="11.8515625" style="66" customWidth="1"/>
    <col min="5898" max="6125" width="9.140625" style="66" customWidth="1"/>
    <col min="6126" max="6126" width="16.28125" style="66" customWidth="1"/>
    <col min="6127" max="6127" width="2.28125" style="66" customWidth="1"/>
    <col min="6128" max="6128" width="5.00390625" style="66" customWidth="1"/>
    <col min="6129" max="6130" width="9.140625" style="66" customWidth="1"/>
    <col min="6131" max="6131" width="3.8515625" style="66" customWidth="1"/>
    <col min="6132" max="6132" width="26.00390625" style="66" customWidth="1"/>
    <col min="6133" max="6133" width="15.00390625" style="66" customWidth="1"/>
    <col min="6134" max="6134" width="2.57421875" style="66" customWidth="1"/>
    <col min="6135" max="6135" width="23.140625" style="66" customWidth="1"/>
    <col min="6136" max="6136" width="11.28125" style="66" customWidth="1"/>
    <col min="6137" max="6137" width="11.421875" style="66" customWidth="1"/>
    <col min="6138" max="6138" width="11.8515625" style="66" customWidth="1"/>
    <col min="6139" max="6139" width="2.00390625" style="66" customWidth="1"/>
    <col min="6140" max="6140" width="23.140625" style="66" customWidth="1"/>
    <col min="6141" max="6141" width="11.28125" style="66" customWidth="1"/>
    <col min="6142" max="6142" width="11.421875" style="66" customWidth="1"/>
    <col min="6143" max="6143" width="11.8515625" style="66" customWidth="1"/>
    <col min="6144" max="6144" width="2.140625" style="66" customWidth="1"/>
    <col min="6145" max="6145" width="23.140625" style="66" customWidth="1"/>
    <col min="6146" max="6146" width="11.28125" style="66" customWidth="1"/>
    <col min="6147" max="6147" width="11.421875" style="66" customWidth="1"/>
    <col min="6148" max="6148" width="11.8515625" style="66" customWidth="1"/>
    <col min="6149" max="6149" width="2.421875" style="66" customWidth="1"/>
    <col min="6150" max="6150" width="23.140625" style="66" customWidth="1"/>
    <col min="6151" max="6151" width="11.28125" style="66" customWidth="1"/>
    <col min="6152" max="6152" width="11.421875" style="66" customWidth="1"/>
    <col min="6153" max="6153" width="11.8515625" style="66" customWidth="1"/>
    <col min="6154" max="6381" width="9.140625" style="66" customWidth="1"/>
    <col min="6382" max="6382" width="16.28125" style="66" customWidth="1"/>
    <col min="6383" max="6383" width="2.28125" style="66" customWidth="1"/>
    <col min="6384" max="6384" width="5.00390625" style="66" customWidth="1"/>
    <col min="6385" max="6386" width="9.140625" style="66" customWidth="1"/>
    <col min="6387" max="6387" width="3.8515625" style="66" customWidth="1"/>
    <col min="6388" max="6388" width="26.00390625" style="66" customWidth="1"/>
    <col min="6389" max="6389" width="15.00390625" style="66" customWidth="1"/>
    <col min="6390" max="6390" width="2.57421875" style="66" customWidth="1"/>
    <col min="6391" max="6391" width="23.140625" style="66" customWidth="1"/>
    <col min="6392" max="6392" width="11.28125" style="66" customWidth="1"/>
    <col min="6393" max="6393" width="11.421875" style="66" customWidth="1"/>
    <col min="6394" max="6394" width="11.8515625" style="66" customWidth="1"/>
    <col min="6395" max="6395" width="2.00390625" style="66" customWidth="1"/>
    <col min="6396" max="6396" width="23.140625" style="66" customWidth="1"/>
    <col min="6397" max="6397" width="11.28125" style="66" customWidth="1"/>
    <col min="6398" max="6398" width="11.421875" style="66" customWidth="1"/>
    <col min="6399" max="6399" width="11.8515625" style="66" customWidth="1"/>
    <col min="6400" max="6400" width="2.140625" style="66" customWidth="1"/>
    <col min="6401" max="6401" width="23.140625" style="66" customWidth="1"/>
    <col min="6402" max="6402" width="11.28125" style="66" customWidth="1"/>
    <col min="6403" max="6403" width="11.421875" style="66" customWidth="1"/>
    <col min="6404" max="6404" width="11.8515625" style="66" customWidth="1"/>
    <col min="6405" max="6405" width="2.421875" style="66" customWidth="1"/>
    <col min="6406" max="6406" width="23.140625" style="66" customWidth="1"/>
    <col min="6407" max="6407" width="11.28125" style="66" customWidth="1"/>
    <col min="6408" max="6408" width="11.421875" style="66" customWidth="1"/>
    <col min="6409" max="6409" width="11.8515625" style="66" customWidth="1"/>
    <col min="6410" max="6637" width="9.140625" style="66" customWidth="1"/>
    <col min="6638" max="6638" width="16.28125" style="66" customWidth="1"/>
    <col min="6639" max="6639" width="2.28125" style="66" customWidth="1"/>
    <col min="6640" max="6640" width="5.00390625" style="66" customWidth="1"/>
    <col min="6641" max="6642" width="9.140625" style="66" customWidth="1"/>
    <col min="6643" max="6643" width="3.8515625" style="66" customWidth="1"/>
    <col min="6644" max="6644" width="26.00390625" style="66" customWidth="1"/>
    <col min="6645" max="6645" width="15.00390625" style="66" customWidth="1"/>
    <col min="6646" max="6646" width="2.57421875" style="66" customWidth="1"/>
    <col min="6647" max="6647" width="23.140625" style="66" customWidth="1"/>
    <col min="6648" max="6648" width="11.28125" style="66" customWidth="1"/>
    <col min="6649" max="6649" width="11.421875" style="66" customWidth="1"/>
    <col min="6650" max="6650" width="11.8515625" style="66" customWidth="1"/>
    <col min="6651" max="6651" width="2.00390625" style="66" customWidth="1"/>
    <col min="6652" max="6652" width="23.140625" style="66" customWidth="1"/>
    <col min="6653" max="6653" width="11.28125" style="66" customWidth="1"/>
    <col min="6654" max="6654" width="11.421875" style="66" customWidth="1"/>
    <col min="6655" max="6655" width="11.8515625" style="66" customWidth="1"/>
    <col min="6656" max="6656" width="2.140625" style="66" customWidth="1"/>
    <col min="6657" max="6657" width="23.140625" style="66" customWidth="1"/>
    <col min="6658" max="6658" width="11.28125" style="66" customWidth="1"/>
    <col min="6659" max="6659" width="11.421875" style="66" customWidth="1"/>
    <col min="6660" max="6660" width="11.8515625" style="66" customWidth="1"/>
    <col min="6661" max="6661" width="2.421875" style="66" customWidth="1"/>
    <col min="6662" max="6662" width="23.140625" style="66" customWidth="1"/>
    <col min="6663" max="6663" width="11.28125" style="66" customWidth="1"/>
    <col min="6664" max="6664" width="11.421875" style="66" customWidth="1"/>
    <col min="6665" max="6665" width="11.8515625" style="66" customWidth="1"/>
    <col min="6666" max="6893" width="9.140625" style="66" customWidth="1"/>
    <col min="6894" max="6894" width="16.28125" style="66" customWidth="1"/>
    <col min="6895" max="6895" width="2.28125" style="66" customWidth="1"/>
    <col min="6896" max="6896" width="5.00390625" style="66" customWidth="1"/>
    <col min="6897" max="6898" width="9.140625" style="66" customWidth="1"/>
    <col min="6899" max="6899" width="3.8515625" style="66" customWidth="1"/>
    <col min="6900" max="6900" width="26.00390625" style="66" customWidth="1"/>
    <col min="6901" max="6901" width="15.00390625" style="66" customWidth="1"/>
    <col min="6902" max="6902" width="2.57421875" style="66" customWidth="1"/>
    <col min="6903" max="6903" width="23.140625" style="66" customWidth="1"/>
    <col min="6904" max="6904" width="11.28125" style="66" customWidth="1"/>
    <col min="6905" max="6905" width="11.421875" style="66" customWidth="1"/>
    <col min="6906" max="6906" width="11.8515625" style="66" customWidth="1"/>
    <col min="6907" max="6907" width="2.00390625" style="66" customWidth="1"/>
    <col min="6908" max="6908" width="23.140625" style="66" customWidth="1"/>
    <col min="6909" max="6909" width="11.28125" style="66" customWidth="1"/>
    <col min="6910" max="6910" width="11.421875" style="66" customWidth="1"/>
    <col min="6911" max="6911" width="11.8515625" style="66" customWidth="1"/>
    <col min="6912" max="6912" width="2.140625" style="66" customWidth="1"/>
    <col min="6913" max="6913" width="23.140625" style="66" customWidth="1"/>
    <col min="6914" max="6914" width="11.28125" style="66" customWidth="1"/>
    <col min="6915" max="6915" width="11.421875" style="66" customWidth="1"/>
    <col min="6916" max="6916" width="11.8515625" style="66" customWidth="1"/>
    <col min="6917" max="6917" width="2.421875" style="66" customWidth="1"/>
    <col min="6918" max="6918" width="23.140625" style="66" customWidth="1"/>
    <col min="6919" max="6919" width="11.28125" style="66" customWidth="1"/>
    <col min="6920" max="6920" width="11.421875" style="66" customWidth="1"/>
    <col min="6921" max="6921" width="11.8515625" style="66" customWidth="1"/>
    <col min="6922" max="7149" width="9.140625" style="66" customWidth="1"/>
    <col min="7150" max="7150" width="16.28125" style="66" customWidth="1"/>
    <col min="7151" max="7151" width="2.28125" style="66" customWidth="1"/>
    <col min="7152" max="7152" width="5.00390625" style="66" customWidth="1"/>
    <col min="7153" max="7154" width="9.140625" style="66" customWidth="1"/>
    <col min="7155" max="7155" width="3.8515625" style="66" customWidth="1"/>
    <col min="7156" max="7156" width="26.00390625" style="66" customWidth="1"/>
    <col min="7157" max="7157" width="15.00390625" style="66" customWidth="1"/>
    <col min="7158" max="7158" width="2.57421875" style="66" customWidth="1"/>
    <col min="7159" max="7159" width="23.140625" style="66" customWidth="1"/>
    <col min="7160" max="7160" width="11.28125" style="66" customWidth="1"/>
    <col min="7161" max="7161" width="11.421875" style="66" customWidth="1"/>
    <col min="7162" max="7162" width="11.8515625" style="66" customWidth="1"/>
    <col min="7163" max="7163" width="2.00390625" style="66" customWidth="1"/>
    <col min="7164" max="7164" width="23.140625" style="66" customWidth="1"/>
    <col min="7165" max="7165" width="11.28125" style="66" customWidth="1"/>
    <col min="7166" max="7166" width="11.421875" style="66" customWidth="1"/>
    <col min="7167" max="7167" width="11.8515625" style="66" customWidth="1"/>
    <col min="7168" max="7168" width="2.140625" style="66" customWidth="1"/>
    <col min="7169" max="7169" width="23.140625" style="66" customWidth="1"/>
    <col min="7170" max="7170" width="11.28125" style="66" customWidth="1"/>
    <col min="7171" max="7171" width="11.421875" style="66" customWidth="1"/>
    <col min="7172" max="7172" width="11.8515625" style="66" customWidth="1"/>
    <col min="7173" max="7173" width="2.421875" style="66" customWidth="1"/>
    <col min="7174" max="7174" width="23.140625" style="66" customWidth="1"/>
    <col min="7175" max="7175" width="11.28125" style="66" customWidth="1"/>
    <col min="7176" max="7176" width="11.421875" style="66" customWidth="1"/>
    <col min="7177" max="7177" width="11.8515625" style="66" customWidth="1"/>
    <col min="7178" max="7405" width="9.140625" style="66" customWidth="1"/>
    <col min="7406" max="7406" width="16.28125" style="66" customWidth="1"/>
    <col min="7407" max="7407" width="2.28125" style="66" customWidth="1"/>
    <col min="7408" max="7408" width="5.00390625" style="66" customWidth="1"/>
    <col min="7409" max="7410" width="9.140625" style="66" customWidth="1"/>
    <col min="7411" max="7411" width="3.8515625" style="66" customWidth="1"/>
    <col min="7412" max="7412" width="26.00390625" style="66" customWidth="1"/>
    <col min="7413" max="7413" width="15.00390625" style="66" customWidth="1"/>
    <col min="7414" max="7414" width="2.57421875" style="66" customWidth="1"/>
    <col min="7415" max="7415" width="23.140625" style="66" customWidth="1"/>
    <col min="7416" max="7416" width="11.28125" style="66" customWidth="1"/>
    <col min="7417" max="7417" width="11.421875" style="66" customWidth="1"/>
    <col min="7418" max="7418" width="11.8515625" style="66" customWidth="1"/>
    <col min="7419" max="7419" width="2.00390625" style="66" customWidth="1"/>
    <col min="7420" max="7420" width="23.140625" style="66" customWidth="1"/>
    <col min="7421" max="7421" width="11.28125" style="66" customWidth="1"/>
    <col min="7422" max="7422" width="11.421875" style="66" customWidth="1"/>
    <col min="7423" max="7423" width="11.8515625" style="66" customWidth="1"/>
    <col min="7424" max="7424" width="2.140625" style="66" customWidth="1"/>
    <col min="7425" max="7425" width="23.140625" style="66" customWidth="1"/>
    <col min="7426" max="7426" width="11.28125" style="66" customWidth="1"/>
    <col min="7427" max="7427" width="11.421875" style="66" customWidth="1"/>
    <col min="7428" max="7428" width="11.8515625" style="66" customWidth="1"/>
    <col min="7429" max="7429" width="2.421875" style="66" customWidth="1"/>
    <col min="7430" max="7430" width="23.140625" style="66" customWidth="1"/>
    <col min="7431" max="7431" width="11.28125" style="66" customWidth="1"/>
    <col min="7432" max="7432" width="11.421875" style="66" customWidth="1"/>
    <col min="7433" max="7433" width="11.8515625" style="66" customWidth="1"/>
    <col min="7434" max="7661" width="9.140625" style="66" customWidth="1"/>
    <col min="7662" max="7662" width="16.28125" style="66" customWidth="1"/>
    <col min="7663" max="7663" width="2.28125" style="66" customWidth="1"/>
    <col min="7664" max="7664" width="5.00390625" style="66" customWidth="1"/>
    <col min="7665" max="7666" width="9.140625" style="66" customWidth="1"/>
    <col min="7667" max="7667" width="3.8515625" style="66" customWidth="1"/>
    <col min="7668" max="7668" width="26.00390625" style="66" customWidth="1"/>
    <col min="7669" max="7669" width="15.00390625" style="66" customWidth="1"/>
    <col min="7670" max="7670" width="2.57421875" style="66" customWidth="1"/>
    <col min="7671" max="7671" width="23.140625" style="66" customWidth="1"/>
    <col min="7672" max="7672" width="11.28125" style="66" customWidth="1"/>
    <col min="7673" max="7673" width="11.421875" style="66" customWidth="1"/>
    <col min="7674" max="7674" width="11.8515625" style="66" customWidth="1"/>
    <col min="7675" max="7675" width="2.00390625" style="66" customWidth="1"/>
    <col min="7676" max="7676" width="23.140625" style="66" customWidth="1"/>
    <col min="7677" max="7677" width="11.28125" style="66" customWidth="1"/>
    <col min="7678" max="7678" width="11.421875" style="66" customWidth="1"/>
    <col min="7679" max="7679" width="11.8515625" style="66" customWidth="1"/>
    <col min="7680" max="7680" width="2.140625" style="66" customWidth="1"/>
    <col min="7681" max="7681" width="23.140625" style="66" customWidth="1"/>
    <col min="7682" max="7682" width="11.28125" style="66" customWidth="1"/>
    <col min="7683" max="7683" width="11.421875" style="66" customWidth="1"/>
    <col min="7684" max="7684" width="11.8515625" style="66" customWidth="1"/>
    <col min="7685" max="7685" width="2.421875" style="66" customWidth="1"/>
    <col min="7686" max="7686" width="23.140625" style="66" customWidth="1"/>
    <col min="7687" max="7687" width="11.28125" style="66" customWidth="1"/>
    <col min="7688" max="7688" width="11.421875" style="66" customWidth="1"/>
    <col min="7689" max="7689" width="11.8515625" style="66" customWidth="1"/>
    <col min="7690" max="7917" width="9.140625" style="66" customWidth="1"/>
    <col min="7918" max="7918" width="16.28125" style="66" customWidth="1"/>
    <col min="7919" max="7919" width="2.28125" style="66" customWidth="1"/>
    <col min="7920" max="7920" width="5.00390625" style="66" customWidth="1"/>
    <col min="7921" max="7922" width="9.140625" style="66" customWidth="1"/>
    <col min="7923" max="7923" width="3.8515625" style="66" customWidth="1"/>
    <col min="7924" max="7924" width="26.00390625" style="66" customWidth="1"/>
    <col min="7925" max="7925" width="15.00390625" style="66" customWidth="1"/>
    <col min="7926" max="7926" width="2.57421875" style="66" customWidth="1"/>
    <col min="7927" max="7927" width="23.140625" style="66" customWidth="1"/>
    <col min="7928" max="7928" width="11.28125" style="66" customWidth="1"/>
    <col min="7929" max="7929" width="11.421875" style="66" customWidth="1"/>
    <col min="7930" max="7930" width="11.8515625" style="66" customWidth="1"/>
    <col min="7931" max="7931" width="2.00390625" style="66" customWidth="1"/>
    <col min="7932" max="7932" width="23.140625" style="66" customWidth="1"/>
    <col min="7933" max="7933" width="11.28125" style="66" customWidth="1"/>
    <col min="7934" max="7934" width="11.421875" style="66" customWidth="1"/>
    <col min="7935" max="7935" width="11.8515625" style="66" customWidth="1"/>
    <col min="7936" max="7936" width="2.140625" style="66" customWidth="1"/>
    <col min="7937" max="7937" width="23.140625" style="66" customWidth="1"/>
    <col min="7938" max="7938" width="11.28125" style="66" customWidth="1"/>
    <col min="7939" max="7939" width="11.421875" style="66" customWidth="1"/>
    <col min="7940" max="7940" width="11.8515625" style="66" customWidth="1"/>
    <col min="7941" max="7941" width="2.421875" style="66" customWidth="1"/>
    <col min="7942" max="7942" width="23.140625" style="66" customWidth="1"/>
    <col min="7943" max="7943" width="11.28125" style="66" customWidth="1"/>
    <col min="7944" max="7944" width="11.421875" style="66" customWidth="1"/>
    <col min="7945" max="7945" width="11.8515625" style="66" customWidth="1"/>
    <col min="7946" max="8173" width="9.140625" style="66" customWidth="1"/>
    <col min="8174" max="8174" width="16.28125" style="66" customWidth="1"/>
    <col min="8175" max="8175" width="2.28125" style="66" customWidth="1"/>
    <col min="8176" max="8176" width="5.00390625" style="66" customWidth="1"/>
    <col min="8177" max="8178" width="9.140625" style="66" customWidth="1"/>
    <col min="8179" max="8179" width="3.8515625" style="66" customWidth="1"/>
    <col min="8180" max="8180" width="26.00390625" style="66" customWidth="1"/>
    <col min="8181" max="8181" width="15.00390625" style="66" customWidth="1"/>
    <col min="8182" max="8182" width="2.57421875" style="66" customWidth="1"/>
    <col min="8183" max="8183" width="23.140625" style="66" customWidth="1"/>
    <col min="8184" max="8184" width="11.28125" style="66" customWidth="1"/>
    <col min="8185" max="8185" width="11.421875" style="66" customWidth="1"/>
    <col min="8186" max="8186" width="11.8515625" style="66" customWidth="1"/>
    <col min="8187" max="8187" width="2.00390625" style="66" customWidth="1"/>
    <col min="8188" max="8188" width="23.140625" style="66" customWidth="1"/>
    <col min="8189" max="8189" width="11.28125" style="66" customWidth="1"/>
    <col min="8190" max="8190" width="11.421875" style="66" customWidth="1"/>
    <col min="8191" max="8191" width="11.8515625" style="66" customWidth="1"/>
    <col min="8192" max="8192" width="2.140625" style="66" customWidth="1"/>
    <col min="8193" max="8193" width="23.140625" style="66" customWidth="1"/>
    <col min="8194" max="8194" width="11.28125" style="66" customWidth="1"/>
    <col min="8195" max="8195" width="11.421875" style="66" customWidth="1"/>
    <col min="8196" max="8196" width="11.8515625" style="66" customWidth="1"/>
    <col min="8197" max="8197" width="2.421875" style="66" customWidth="1"/>
    <col min="8198" max="8198" width="23.140625" style="66" customWidth="1"/>
    <col min="8199" max="8199" width="11.28125" style="66" customWidth="1"/>
    <col min="8200" max="8200" width="11.421875" style="66" customWidth="1"/>
    <col min="8201" max="8201" width="11.8515625" style="66" customWidth="1"/>
    <col min="8202" max="8429" width="9.140625" style="66" customWidth="1"/>
    <col min="8430" max="8430" width="16.28125" style="66" customWidth="1"/>
    <col min="8431" max="8431" width="2.28125" style="66" customWidth="1"/>
    <col min="8432" max="8432" width="5.00390625" style="66" customWidth="1"/>
    <col min="8433" max="8434" width="9.140625" style="66" customWidth="1"/>
    <col min="8435" max="8435" width="3.8515625" style="66" customWidth="1"/>
    <col min="8436" max="8436" width="26.00390625" style="66" customWidth="1"/>
    <col min="8437" max="8437" width="15.00390625" style="66" customWidth="1"/>
    <col min="8438" max="8438" width="2.57421875" style="66" customWidth="1"/>
    <col min="8439" max="8439" width="23.140625" style="66" customWidth="1"/>
    <col min="8440" max="8440" width="11.28125" style="66" customWidth="1"/>
    <col min="8441" max="8441" width="11.421875" style="66" customWidth="1"/>
    <col min="8442" max="8442" width="11.8515625" style="66" customWidth="1"/>
    <col min="8443" max="8443" width="2.00390625" style="66" customWidth="1"/>
    <col min="8444" max="8444" width="23.140625" style="66" customWidth="1"/>
    <col min="8445" max="8445" width="11.28125" style="66" customWidth="1"/>
    <col min="8446" max="8446" width="11.421875" style="66" customWidth="1"/>
    <col min="8447" max="8447" width="11.8515625" style="66" customWidth="1"/>
    <col min="8448" max="8448" width="2.140625" style="66" customWidth="1"/>
    <col min="8449" max="8449" width="23.140625" style="66" customWidth="1"/>
    <col min="8450" max="8450" width="11.28125" style="66" customWidth="1"/>
    <col min="8451" max="8451" width="11.421875" style="66" customWidth="1"/>
    <col min="8452" max="8452" width="11.8515625" style="66" customWidth="1"/>
    <col min="8453" max="8453" width="2.421875" style="66" customWidth="1"/>
    <col min="8454" max="8454" width="23.140625" style="66" customWidth="1"/>
    <col min="8455" max="8455" width="11.28125" style="66" customWidth="1"/>
    <col min="8456" max="8456" width="11.421875" style="66" customWidth="1"/>
    <col min="8457" max="8457" width="11.8515625" style="66" customWidth="1"/>
    <col min="8458" max="8685" width="9.140625" style="66" customWidth="1"/>
    <col min="8686" max="8686" width="16.28125" style="66" customWidth="1"/>
    <col min="8687" max="8687" width="2.28125" style="66" customWidth="1"/>
    <col min="8688" max="8688" width="5.00390625" style="66" customWidth="1"/>
    <col min="8689" max="8690" width="9.140625" style="66" customWidth="1"/>
    <col min="8691" max="8691" width="3.8515625" style="66" customWidth="1"/>
    <col min="8692" max="8692" width="26.00390625" style="66" customWidth="1"/>
    <col min="8693" max="8693" width="15.00390625" style="66" customWidth="1"/>
    <col min="8694" max="8694" width="2.57421875" style="66" customWidth="1"/>
    <col min="8695" max="8695" width="23.140625" style="66" customWidth="1"/>
    <col min="8696" max="8696" width="11.28125" style="66" customWidth="1"/>
    <col min="8697" max="8697" width="11.421875" style="66" customWidth="1"/>
    <col min="8698" max="8698" width="11.8515625" style="66" customWidth="1"/>
    <col min="8699" max="8699" width="2.00390625" style="66" customWidth="1"/>
    <col min="8700" max="8700" width="23.140625" style="66" customWidth="1"/>
    <col min="8701" max="8701" width="11.28125" style="66" customWidth="1"/>
    <col min="8702" max="8702" width="11.421875" style="66" customWidth="1"/>
    <col min="8703" max="8703" width="11.8515625" style="66" customWidth="1"/>
    <col min="8704" max="8704" width="2.140625" style="66" customWidth="1"/>
    <col min="8705" max="8705" width="23.140625" style="66" customWidth="1"/>
    <col min="8706" max="8706" width="11.28125" style="66" customWidth="1"/>
    <col min="8707" max="8707" width="11.421875" style="66" customWidth="1"/>
    <col min="8708" max="8708" width="11.8515625" style="66" customWidth="1"/>
    <col min="8709" max="8709" width="2.421875" style="66" customWidth="1"/>
    <col min="8710" max="8710" width="23.140625" style="66" customWidth="1"/>
    <col min="8711" max="8711" width="11.28125" style="66" customWidth="1"/>
    <col min="8712" max="8712" width="11.421875" style="66" customWidth="1"/>
    <col min="8713" max="8713" width="11.8515625" style="66" customWidth="1"/>
    <col min="8714" max="8941" width="9.140625" style="66" customWidth="1"/>
    <col min="8942" max="8942" width="16.28125" style="66" customWidth="1"/>
    <col min="8943" max="8943" width="2.28125" style="66" customWidth="1"/>
    <col min="8944" max="8944" width="5.00390625" style="66" customWidth="1"/>
    <col min="8945" max="8946" width="9.140625" style="66" customWidth="1"/>
    <col min="8947" max="8947" width="3.8515625" style="66" customWidth="1"/>
    <col min="8948" max="8948" width="26.00390625" style="66" customWidth="1"/>
    <col min="8949" max="8949" width="15.00390625" style="66" customWidth="1"/>
    <col min="8950" max="8950" width="2.57421875" style="66" customWidth="1"/>
    <col min="8951" max="8951" width="23.140625" style="66" customWidth="1"/>
    <col min="8952" max="8952" width="11.28125" style="66" customWidth="1"/>
    <col min="8953" max="8953" width="11.421875" style="66" customWidth="1"/>
    <col min="8954" max="8954" width="11.8515625" style="66" customWidth="1"/>
    <col min="8955" max="8955" width="2.00390625" style="66" customWidth="1"/>
    <col min="8956" max="8956" width="23.140625" style="66" customWidth="1"/>
    <col min="8957" max="8957" width="11.28125" style="66" customWidth="1"/>
    <col min="8958" max="8958" width="11.421875" style="66" customWidth="1"/>
    <col min="8959" max="8959" width="11.8515625" style="66" customWidth="1"/>
    <col min="8960" max="8960" width="2.140625" style="66" customWidth="1"/>
    <col min="8961" max="8961" width="23.140625" style="66" customWidth="1"/>
    <col min="8962" max="8962" width="11.28125" style="66" customWidth="1"/>
    <col min="8963" max="8963" width="11.421875" style="66" customWidth="1"/>
    <col min="8964" max="8964" width="11.8515625" style="66" customWidth="1"/>
    <col min="8965" max="8965" width="2.421875" style="66" customWidth="1"/>
    <col min="8966" max="8966" width="23.140625" style="66" customWidth="1"/>
    <col min="8967" max="8967" width="11.28125" style="66" customWidth="1"/>
    <col min="8968" max="8968" width="11.421875" style="66" customWidth="1"/>
    <col min="8969" max="8969" width="11.8515625" style="66" customWidth="1"/>
    <col min="8970" max="9197" width="9.140625" style="66" customWidth="1"/>
    <col min="9198" max="9198" width="16.28125" style="66" customWidth="1"/>
    <col min="9199" max="9199" width="2.28125" style="66" customWidth="1"/>
    <col min="9200" max="9200" width="5.00390625" style="66" customWidth="1"/>
    <col min="9201" max="9202" width="9.140625" style="66" customWidth="1"/>
    <col min="9203" max="9203" width="3.8515625" style="66" customWidth="1"/>
    <col min="9204" max="9204" width="26.00390625" style="66" customWidth="1"/>
    <col min="9205" max="9205" width="15.00390625" style="66" customWidth="1"/>
    <col min="9206" max="9206" width="2.57421875" style="66" customWidth="1"/>
    <col min="9207" max="9207" width="23.140625" style="66" customWidth="1"/>
    <col min="9208" max="9208" width="11.28125" style="66" customWidth="1"/>
    <col min="9209" max="9209" width="11.421875" style="66" customWidth="1"/>
    <col min="9210" max="9210" width="11.8515625" style="66" customWidth="1"/>
    <col min="9211" max="9211" width="2.00390625" style="66" customWidth="1"/>
    <col min="9212" max="9212" width="23.140625" style="66" customWidth="1"/>
    <col min="9213" max="9213" width="11.28125" style="66" customWidth="1"/>
    <col min="9214" max="9214" width="11.421875" style="66" customWidth="1"/>
    <col min="9215" max="9215" width="11.8515625" style="66" customWidth="1"/>
    <col min="9216" max="9216" width="2.140625" style="66" customWidth="1"/>
    <col min="9217" max="9217" width="23.140625" style="66" customWidth="1"/>
    <col min="9218" max="9218" width="11.28125" style="66" customWidth="1"/>
    <col min="9219" max="9219" width="11.421875" style="66" customWidth="1"/>
    <col min="9220" max="9220" width="11.8515625" style="66" customWidth="1"/>
    <col min="9221" max="9221" width="2.421875" style="66" customWidth="1"/>
    <col min="9222" max="9222" width="23.140625" style="66" customWidth="1"/>
    <col min="9223" max="9223" width="11.28125" style="66" customWidth="1"/>
    <col min="9224" max="9224" width="11.421875" style="66" customWidth="1"/>
    <col min="9225" max="9225" width="11.8515625" style="66" customWidth="1"/>
    <col min="9226" max="9453" width="9.140625" style="66" customWidth="1"/>
    <col min="9454" max="9454" width="16.28125" style="66" customWidth="1"/>
    <col min="9455" max="9455" width="2.28125" style="66" customWidth="1"/>
    <col min="9456" max="9456" width="5.00390625" style="66" customWidth="1"/>
    <col min="9457" max="9458" width="9.140625" style="66" customWidth="1"/>
    <col min="9459" max="9459" width="3.8515625" style="66" customWidth="1"/>
    <col min="9460" max="9460" width="26.00390625" style="66" customWidth="1"/>
    <col min="9461" max="9461" width="15.00390625" style="66" customWidth="1"/>
    <col min="9462" max="9462" width="2.57421875" style="66" customWidth="1"/>
    <col min="9463" max="9463" width="23.140625" style="66" customWidth="1"/>
    <col min="9464" max="9464" width="11.28125" style="66" customWidth="1"/>
    <col min="9465" max="9465" width="11.421875" style="66" customWidth="1"/>
    <col min="9466" max="9466" width="11.8515625" style="66" customWidth="1"/>
    <col min="9467" max="9467" width="2.00390625" style="66" customWidth="1"/>
    <col min="9468" max="9468" width="23.140625" style="66" customWidth="1"/>
    <col min="9469" max="9469" width="11.28125" style="66" customWidth="1"/>
    <col min="9470" max="9470" width="11.421875" style="66" customWidth="1"/>
    <col min="9471" max="9471" width="11.8515625" style="66" customWidth="1"/>
    <col min="9472" max="9472" width="2.140625" style="66" customWidth="1"/>
    <col min="9473" max="9473" width="23.140625" style="66" customWidth="1"/>
    <col min="9474" max="9474" width="11.28125" style="66" customWidth="1"/>
    <col min="9475" max="9475" width="11.421875" style="66" customWidth="1"/>
    <col min="9476" max="9476" width="11.8515625" style="66" customWidth="1"/>
    <col min="9477" max="9477" width="2.421875" style="66" customWidth="1"/>
    <col min="9478" max="9478" width="23.140625" style="66" customWidth="1"/>
    <col min="9479" max="9479" width="11.28125" style="66" customWidth="1"/>
    <col min="9480" max="9480" width="11.421875" style="66" customWidth="1"/>
    <col min="9481" max="9481" width="11.8515625" style="66" customWidth="1"/>
    <col min="9482" max="9709" width="9.140625" style="66" customWidth="1"/>
    <col min="9710" max="9710" width="16.28125" style="66" customWidth="1"/>
    <col min="9711" max="9711" width="2.28125" style="66" customWidth="1"/>
    <col min="9712" max="9712" width="5.00390625" style="66" customWidth="1"/>
    <col min="9713" max="9714" width="9.140625" style="66" customWidth="1"/>
    <col min="9715" max="9715" width="3.8515625" style="66" customWidth="1"/>
    <col min="9716" max="9716" width="26.00390625" style="66" customWidth="1"/>
    <col min="9717" max="9717" width="15.00390625" style="66" customWidth="1"/>
    <col min="9718" max="9718" width="2.57421875" style="66" customWidth="1"/>
    <col min="9719" max="9719" width="23.140625" style="66" customWidth="1"/>
    <col min="9720" max="9720" width="11.28125" style="66" customWidth="1"/>
    <col min="9721" max="9721" width="11.421875" style="66" customWidth="1"/>
    <col min="9722" max="9722" width="11.8515625" style="66" customWidth="1"/>
    <col min="9723" max="9723" width="2.00390625" style="66" customWidth="1"/>
    <col min="9724" max="9724" width="23.140625" style="66" customWidth="1"/>
    <col min="9725" max="9725" width="11.28125" style="66" customWidth="1"/>
    <col min="9726" max="9726" width="11.421875" style="66" customWidth="1"/>
    <col min="9727" max="9727" width="11.8515625" style="66" customWidth="1"/>
    <col min="9728" max="9728" width="2.140625" style="66" customWidth="1"/>
    <col min="9729" max="9729" width="23.140625" style="66" customWidth="1"/>
    <col min="9730" max="9730" width="11.28125" style="66" customWidth="1"/>
    <col min="9731" max="9731" width="11.421875" style="66" customWidth="1"/>
    <col min="9732" max="9732" width="11.8515625" style="66" customWidth="1"/>
    <col min="9733" max="9733" width="2.421875" style="66" customWidth="1"/>
    <col min="9734" max="9734" width="23.140625" style="66" customWidth="1"/>
    <col min="9735" max="9735" width="11.28125" style="66" customWidth="1"/>
    <col min="9736" max="9736" width="11.421875" style="66" customWidth="1"/>
    <col min="9737" max="9737" width="11.8515625" style="66" customWidth="1"/>
    <col min="9738" max="9965" width="9.140625" style="66" customWidth="1"/>
    <col min="9966" max="9966" width="16.28125" style="66" customWidth="1"/>
    <col min="9967" max="9967" width="2.28125" style="66" customWidth="1"/>
    <col min="9968" max="9968" width="5.00390625" style="66" customWidth="1"/>
    <col min="9969" max="9970" width="9.140625" style="66" customWidth="1"/>
    <col min="9971" max="9971" width="3.8515625" style="66" customWidth="1"/>
    <col min="9972" max="9972" width="26.00390625" style="66" customWidth="1"/>
    <col min="9973" max="9973" width="15.00390625" style="66" customWidth="1"/>
    <col min="9974" max="9974" width="2.57421875" style="66" customWidth="1"/>
    <col min="9975" max="9975" width="23.140625" style="66" customWidth="1"/>
    <col min="9976" max="9976" width="11.28125" style="66" customWidth="1"/>
    <col min="9977" max="9977" width="11.421875" style="66" customWidth="1"/>
    <col min="9978" max="9978" width="11.8515625" style="66" customWidth="1"/>
    <col min="9979" max="9979" width="2.00390625" style="66" customWidth="1"/>
    <col min="9980" max="9980" width="23.140625" style="66" customWidth="1"/>
    <col min="9981" max="9981" width="11.28125" style="66" customWidth="1"/>
    <col min="9982" max="9982" width="11.421875" style="66" customWidth="1"/>
    <col min="9983" max="9983" width="11.8515625" style="66" customWidth="1"/>
    <col min="9984" max="9984" width="2.140625" style="66" customWidth="1"/>
    <col min="9985" max="9985" width="23.140625" style="66" customWidth="1"/>
    <col min="9986" max="9986" width="11.28125" style="66" customWidth="1"/>
    <col min="9987" max="9987" width="11.421875" style="66" customWidth="1"/>
    <col min="9988" max="9988" width="11.8515625" style="66" customWidth="1"/>
    <col min="9989" max="9989" width="2.421875" style="66" customWidth="1"/>
    <col min="9990" max="9990" width="23.140625" style="66" customWidth="1"/>
    <col min="9991" max="9991" width="11.28125" style="66" customWidth="1"/>
    <col min="9992" max="9992" width="11.421875" style="66" customWidth="1"/>
    <col min="9993" max="9993" width="11.8515625" style="66" customWidth="1"/>
    <col min="9994" max="10221" width="9.140625" style="66" customWidth="1"/>
    <col min="10222" max="10222" width="16.28125" style="66" customWidth="1"/>
    <col min="10223" max="10223" width="2.28125" style="66" customWidth="1"/>
    <col min="10224" max="10224" width="5.00390625" style="66" customWidth="1"/>
    <col min="10225" max="10226" width="9.140625" style="66" customWidth="1"/>
    <col min="10227" max="10227" width="3.8515625" style="66" customWidth="1"/>
    <col min="10228" max="10228" width="26.00390625" style="66" customWidth="1"/>
    <col min="10229" max="10229" width="15.00390625" style="66" customWidth="1"/>
    <col min="10230" max="10230" width="2.57421875" style="66" customWidth="1"/>
    <col min="10231" max="10231" width="23.140625" style="66" customWidth="1"/>
    <col min="10232" max="10232" width="11.28125" style="66" customWidth="1"/>
    <col min="10233" max="10233" width="11.421875" style="66" customWidth="1"/>
    <col min="10234" max="10234" width="11.8515625" style="66" customWidth="1"/>
    <col min="10235" max="10235" width="2.00390625" style="66" customWidth="1"/>
    <col min="10236" max="10236" width="23.140625" style="66" customWidth="1"/>
    <col min="10237" max="10237" width="11.28125" style="66" customWidth="1"/>
    <col min="10238" max="10238" width="11.421875" style="66" customWidth="1"/>
    <col min="10239" max="10239" width="11.8515625" style="66" customWidth="1"/>
    <col min="10240" max="10240" width="2.140625" style="66" customWidth="1"/>
    <col min="10241" max="10241" width="23.140625" style="66" customWidth="1"/>
    <col min="10242" max="10242" width="11.28125" style="66" customWidth="1"/>
    <col min="10243" max="10243" width="11.421875" style="66" customWidth="1"/>
    <col min="10244" max="10244" width="11.8515625" style="66" customWidth="1"/>
    <col min="10245" max="10245" width="2.421875" style="66" customWidth="1"/>
    <col min="10246" max="10246" width="23.140625" style="66" customWidth="1"/>
    <col min="10247" max="10247" width="11.28125" style="66" customWidth="1"/>
    <col min="10248" max="10248" width="11.421875" style="66" customWidth="1"/>
    <col min="10249" max="10249" width="11.8515625" style="66" customWidth="1"/>
    <col min="10250" max="10477" width="9.140625" style="66" customWidth="1"/>
    <col min="10478" max="10478" width="16.28125" style="66" customWidth="1"/>
    <col min="10479" max="10479" width="2.28125" style="66" customWidth="1"/>
    <col min="10480" max="10480" width="5.00390625" style="66" customWidth="1"/>
    <col min="10481" max="10482" width="9.140625" style="66" customWidth="1"/>
    <col min="10483" max="10483" width="3.8515625" style="66" customWidth="1"/>
    <col min="10484" max="10484" width="26.00390625" style="66" customWidth="1"/>
    <col min="10485" max="10485" width="15.00390625" style="66" customWidth="1"/>
    <col min="10486" max="10486" width="2.57421875" style="66" customWidth="1"/>
    <col min="10487" max="10487" width="23.140625" style="66" customWidth="1"/>
    <col min="10488" max="10488" width="11.28125" style="66" customWidth="1"/>
    <col min="10489" max="10489" width="11.421875" style="66" customWidth="1"/>
    <col min="10490" max="10490" width="11.8515625" style="66" customWidth="1"/>
    <col min="10491" max="10491" width="2.00390625" style="66" customWidth="1"/>
    <col min="10492" max="10492" width="23.140625" style="66" customWidth="1"/>
    <col min="10493" max="10493" width="11.28125" style="66" customWidth="1"/>
    <col min="10494" max="10494" width="11.421875" style="66" customWidth="1"/>
    <col min="10495" max="10495" width="11.8515625" style="66" customWidth="1"/>
    <col min="10496" max="10496" width="2.140625" style="66" customWidth="1"/>
    <col min="10497" max="10497" width="23.140625" style="66" customWidth="1"/>
    <col min="10498" max="10498" width="11.28125" style="66" customWidth="1"/>
    <col min="10499" max="10499" width="11.421875" style="66" customWidth="1"/>
    <col min="10500" max="10500" width="11.8515625" style="66" customWidth="1"/>
    <col min="10501" max="10501" width="2.421875" style="66" customWidth="1"/>
    <col min="10502" max="10502" width="23.140625" style="66" customWidth="1"/>
    <col min="10503" max="10503" width="11.28125" style="66" customWidth="1"/>
    <col min="10504" max="10504" width="11.421875" style="66" customWidth="1"/>
    <col min="10505" max="10505" width="11.8515625" style="66" customWidth="1"/>
    <col min="10506" max="10733" width="9.140625" style="66" customWidth="1"/>
    <col min="10734" max="10734" width="16.28125" style="66" customWidth="1"/>
    <col min="10735" max="10735" width="2.28125" style="66" customWidth="1"/>
    <col min="10736" max="10736" width="5.00390625" style="66" customWidth="1"/>
    <col min="10737" max="10738" width="9.140625" style="66" customWidth="1"/>
    <col min="10739" max="10739" width="3.8515625" style="66" customWidth="1"/>
    <col min="10740" max="10740" width="26.00390625" style="66" customWidth="1"/>
    <col min="10741" max="10741" width="15.00390625" style="66" customWidth="1"/>
    <col min="10742" max="10742" width="2.57421875" style="66" customWidth="1"/>
    <col min="10743" max="10743" width="23.140625" style="66" customWidth="1"/>
    <col min="10744" max="10744" width="11.28125" style="66" customWidth="1"/>
    <col min="10745" max="10745" width="11.421875" style="66" customWidth="1"/>
    <col min="10746" max="10746" width="11.8515625" style="66" customWidth="1"/>
    <col min="10747" max="10747" width="2.00390625" style="66" customWidth="1"/>
    <col min="10748" max="10748" width="23.140625" style="66" customWidth="1"/>
    <col min="10749" max="10749" width="11.28125" style="66" customWidth="1"/>
    <col min="10750" max="10750" width="11.421875" style="66" customWidth="1"/>
    <col min="10751" max="10751" width="11.8515625" style="66" customWidth="1"/>
    <col min="10752" max="10752" width="2.140625" style="66" customWidth="1"/>
    <col min="10753" max="10753" width="23.140625" style="66" customWidth="1"/>
    <col min="10754" max="10754" width="11.28125" style="66" customWidth="1"/>
    <col min="10755" max="10755" width="11.421875" style="66" customWidth="1"/>
    <col min="10756" max="10756" width="11.8515625" style="66" customWidth="1"/>
    <col min="10757" max="10757" width="2.421875" style="66" customWidth="1"/>
    <col min="10758" max="10758" width="23.140625" style="66" customWidth="1"/>
    <col min="10759" max="10759" width="11.28125" style="66" customWidth="1"/>
    <col min="10760" max="10760" width="11.421875" style="66" customWidth="1"/>
    <col min="10761" max="10761" width="11.8515625" style="66" customWidth="1"/>
    <col min="10762" max="10989" width="9.140625" style="66" customWidth="1"/>
    <col min="10990" max="10990" width="16.28125" style="66" customWidth="1"/>
    <col min="10991" max="10991" width="2.28125" style="66" customWidth="1"/>
    <col min="10992" max="10992" width="5.00390625" style="66" customWidth="1"/>
    <col min="10993" max="10994" width="9.140625" style="66" customWidth="1"/>
    <col min="10995" max="10995" width="3.8515625" style="66" customWidth="1"/>
    <col min="10996" max="10996" width="26.00390625" style="66" customWidth="1"/>
    <col min="10997" max="10997" width="15.00390625" style="66" customWidth="1"/>
    <col min="10998" max="10998" width="2.57421875" style="66" customWidth="1"/>
    <col min="10999" max="10999" width="23.140625" style="66" customWidth="1"/>
    <col min="11000" max="11000" width="11.28125" style="66" customWidth="1"/>
    <col min="11001" max="11001" width="11.421875" style="66" customWidth="1"/>
    <col min="11002" max="11002" width="11.8515625" style="66" customWidth="1"/>
    <col min="11003" max="11003" width="2.00390625" style="66" customWidth="1"/>
    <col min="11004" max="11004" width="23.140625" style="66" customWidth="1"/>
    <col min="11005" max="11005" width="11.28125" style="66" customWidth="1"/>
    <col min="11006" max="11006" width="11.421875" style="66" customWidth="1"/>
    <col min="11007" max="11007" width="11.8515625" style="66" customWidth="1"/>
    <col min="11008" max="11008" width="2.140625" style="66" customWidth="1"/>
    <col min="11009" max="11009" width="23.140625" style="66" customWidth="1"/>
    <col min="11010" max="11010" width="11.28125" style="66" customWidth="1"/>
    <col min="11011" max="11011" width="11.421875" style="66" customWidth="1"/>
    <col min="11012" max="11012" width="11.8515625" style="66" customWidth="1"/>
    <col min="11013" max="11013" width="2.421875" style="66" customWidth="1"/>
    <col min="11014" max="11014" width="23.140625" style="66" customWidth="1"/>
    <col min="11015" max="11015" width="11.28125" style="66" customWidth="1"/>
    <col min="11016" max="11016" width="11.421875" style="66" customWidth="1"/>
    <col min="11017" max="11017" width="11.8515625" style="66" customWidth="1"/>
    <col min="11018" max="11245" width="9.140625" style="66" customWidth="1"/>
    <col min="11246" max="11246" width="16.28125" style="66" customWidth="1"/>
    <col min="11247" max="11247" width="2.28125" style="66" customWidth="1"/>
    <col min="11248" max="11248" width="5.00390625" style="66" customWidth="1"/>
    <col min="11249" max="11250" width="9.140625" style="66" customWidth="1"/>
    <col min="11251" max="11251" width="3.8515625" style="66" customWidth="1"/>
    <col min="11252" max="11252" width="26.00390625" style="66" customWidth="1"/>
    <col min="11253" max="11253" width="15.00390625" style="66" customWidth="1"/>
    <col min="11254" max="11254" width="2.57421875" style="66" customWidth="1"/>
    <col min="11255" max="11255" width="23.140625" style="66" customWidth="1"/>
    <col min="11256" max="11256" width="11.28125" style="66" customWidth="1"/>
    <col min="11257" max="11257" width="11.421875" style="66" customWidth="1"/>
    <col min="11258" max="11258" width="11.8515625" style="66" customWidth="1"/>
    <col min="11259" max="11259" width="2.00390625" style="66" customWidth="1"/>
    <col min="11260" max="11260" width="23.140625" style="66" customWidth="1"/>
    <col min="11261" max="11261" width="11.28125" style="66" customWidth="1"/>
    <col min="11262" max="11262" width="11.421875" style="66" customWidth="1"/>
    <col min="11263" max="11263" width="11.8515625" style="66" customWidth="1"/>
    <col min="11264" max="11264" width="2.140625" style="66" customWidth="1"/>
    <col min="11265" max="11265" width="23.140625" style="66" customWidth="1"/>
    <col min="11266" max="11266" width="11.28125" style="66" customWidth="1"/>
    <col min="11267" max="11267" width="11.421875" style="66" customWidth="1"/>
    <col min="11268" max="11268" width="11.8515625" style="66" customWidth="1"/>
    <col min="11269" max="11269" width="2.421875" style="66" customWidth="1"/>
    <col min="11270" max="11270" width="23.140625" style="66" customWidth="1"/>
    <col min="11271" max="11271" width="11.28125" style="66" customWidth="1"/>
    <col min="11272" max="11272" width="11.421875" style="66" customWidth="1"/>
    <col min="11273" max="11273" width="11.8515625" style="66" customWidth="1"/>
    <col min="11274" max="11501" width="9.140625" style="66" customWidth="1"/>
    <col min="11502" max="11502" width="16.28125" style="66" customWidth="1"/>
    <col min="11503" max="11503" width="2.28125" style="66" customWidth="1"/>
    <col min="11504" max="11504" width="5.00390625" style="66" customWidth="1"/>
    <col min="11505" max="11506" width="9.140625" style="66" customWidth="1"/>
    <col min="11507" max="11507" width="3.8515625" style="66" customWidth="1"/>
    <col min="11508" max="11508" width="26.00390625" style="66" customWidth="1"/>
    <col min="11509" max="11509" width="15.00390625" style="66" customWidth="1"/>
    <col min="11510" max="11510" width="2.57421875" style="66" customWidth="1"/>
    <col min="11511" max="11511" width="23.140625" style="66" customWidth="1"/>
    <col min="11512" max="11512" width="11.28125" style="66" customWidth="1"/>
    <col min="11513" max="11513" width="11.421875" style="66" customWidth="1"/>
    <col min="11514" max="11514" width="11.8515625" style="66" customWidth="1"/>
    <col min="11515" max="11515" width="2.00390625" style="66" customWidth="1"/>
    <col min="11516" max="11516" width="23.140625" style="66" customWidth="1"/>
    <col min="11517" max="11517" width="11.28125" style="66" customWidth="1"/>
    <col min="11518" max="11518" width="11.421875" style="66" customWidth="1"/>
    <col min="11519" max="11519" width="11.8515625" style="66" customWidth="1"/>
    <col min="11520" max="11520" width="2.140625" style="66" customWidth="1"/>
    <col min="11521" max="11521" width="23.140625" style="66" customWidth="1"/>
    <col min="11522" max="11522" width="11.28125" style="66" customWidth="1"/>
    <col min="11523" max="11523" width="11.421875" style="66" customWidth="1"/>
    <col min="11524" max="11524" width="11.8515625" style="66" customWidth="1"/>
    <col min="11525" max="11525" width="2.421875" style="66" customWidth="1"/>
    <col min="11526" max="11526" width="23.140625" style="66" customWidth="1"/>
    <col min="11527" max="11527" width="11.28125" style="66" customWidth="1"/>
    <col min="11528" max="11528" width="11.421875" style="66" customWidth="1"/>
    <col min="11529" max="11529" width="11.8515625" style="66" customWidth="1"/>
    <col min="11530" max="11757" width="9.140625" style="66" customWidth="1"/>
    <col min="11758" max="11758" width="16.28125" style="66" customWidth="1"/>
    <col min="11759" max="11759" width="2.28125" style="66" customWidth="1"/>
    <col min="11760" max="11760" width="5.00390625" style="66" customWidth="1"/>
    <col min="11761" max="11762" width="9.140625" style="66" customWidth="1"/>
    <col min="11763" max="11763" width="3.8515625" style="66" customWidth="1"/>
    <col min="11764" max="11764" width="26.00390625" style="66" customWidth="1"/>
    <col min="11765" max="11765" width="15.00390625" style="66" customWidth="1"/>
    <col min="11766" max="11766" width="2.57421875" style="66" customWidth="1"/>
    <col min="11767" max="11767" width="23.140625" style="66" customWidth="1"/>
    <col min="11768" max="11768" width="11.28125" style="66" customWidth="1"/>
    <col min="11769" max="11769" width="11.421875" style="66" customWidth="1"/>
    <col min="11770" max="11770" width="11.8515625" style="66" customWidth="1"/>
    <col min="11771" max="11771" width="2.00390625" style="66" customWidth="1"/>
    <col min="11772" max="11772" width="23.140625" style="66" customWidth="1"/>
    <col min="11773" max="11773" width="11.28125" style="66" customWidth="1"/>
    <col min="11774" max="11774" width="11.421875" style="66" customWidth="1"/>
    <col min="11775" max="11775" width="11.8515625" style="66" customWidth="1"/>
    <col min="11776" max="11776" width="2.140625" style="66" customWidth="1"/>
    <col min="11777" max="11777" width="23.140625" style="66" customWidth="1"/>
    <col min="11778" max="11778" width="11.28125" style="66" customWidth="1"/>
    <col min="11779" max="11779" width="11.421875" style="66" customWidth="1"/>
    <col min="11780" max="11780" width="11.8515625" style="66" customWidth="1"/>
    <col min="11781" max="11781" width="2.421875" style="66" customWidth="1"/>
    <col min="11782" max="11782" width="23.140625" style="66" customWidth="1"/>
    <col min="11783" max="11783" width="11.28125" style="66" customWidth="1"/>
    <col min="11784" max="11784" width="11.421875" style="66" customWidth="1"/>
    <col min="11785" max="11785" width="11.8515625" style="66" customWidth="1"/>
    <col min="11786" max="12013" width="9.140625" style="66" customWidth="1"/>
    <col min="12014" max="12014" width="16.28125" style="66" customWidth="1"/>
    <col min="12015" max="12015" width="2.28125" style="66" customWidth="1"/>
    <col min="12016" max="12016" width="5.00390625" style="66" customWidth="1"/>
    <col min="12017" max="12018" width="9.140625" style="66" customWidth="1"/>
    <col min="12019" max="12019" width="3.8515625" style="66" customWidth="1"/>
    <col min="12020" max="12020" width="26.00390625" style="66" customWidth="1"/>
    <col min="12021" max="12021" width="15.00390625" style="66" customWidth="1"/>
    <col min="12022" max="12022" width="2.57421875" style="66" customWidth="1"/>
    <col min="12023" max="12023" width="23.140625" style="66" customWidth="1"/>
    <col min="12024" max="12024" width="11.28125" style="66" customWidth="1"/>
    <col min="12025" max="12025" width="11.421875" style="66" customWidth="1"/>
    <col min="12026" max="12026" width="11.8515625" style="66" customWidth="1"/>
    <col min="12027" max="12027" width="2.00390625" style="66" customWidth="1"/>
    <col min="12028" max="12028" width="23.140625" style="66" customWidth="1"/>
    <col min="12029" max="12029" width="11.28125" style="66" customWidth="1"/>
    <col min="12030" max="12030" width="11.421875" style="66" customWidth="1"/>
    <col min="12031" max="12031" width="11.8515625" style="66" customWidth="1"/>
    <col min="12032" max="12032" width="2.140625" style="66" customWidth="1"/>
    <col min="12033" max="12033" width="23.140625" style="66" customWidth="1"/>
    <col min="12034" max="12034" width="11.28125" style="66" customWidth="1"/>
    <col min="12035" max="12035" width="11.421875" style="66" customWidth="1"/>
    <col min="12036" max="12036" width="11.8515625" style="66" customWidth="1"/>
    <col min="12037" max="12037" width="2.421875" style="66" customWidth="1"/>
    <col min="12038" max="12038" width="23.140625" style="66" customWidth="1"/>
    <col min="12039" max="12039" width="11.28125" style="66" customWidth="1"/>
    <col min="12040" max="12040" width="11.421875" style="66" customWidth="1"/>
    <col min="12041" max="12041" width="11.8515625" style="66" customWidth="1"/>
    <col min="12042" max="12269" width="9.140625" style="66" customWidth="1"/>
    <col min="12270" max="12270" width="16.28125" style="66" customWidth="1"/>
    <col min="12271" max="12271" width="2.28125" style="66" customWidth="1"/>
    <col min="12272" max="12272" width="5.00390625" style="66" customWidth="1"/>
    <col min="12273" max="12274" width="9.140625" style="66" customWidth="1"/>
    <col min="12275" max="12275" width="3.8515625" style="66" customWidth="1"/>
    <col min="12276" max="12276" width="26.00390625" style="66" customWidth="1"/>
    <col min="12277" max="12277" width="15.00390625" style="66" customWidth="1"/>
    <col min="12278" max="12278" width="2.57421875" style="66" customWidth="1"/>
    <col min="12279" max="12279" width="23.140625" style="66" customWidth="1"/>
    <col min="12280" max="12280" width="11.28125" style="66" customWidth="1"/>
    <col min="12281" max="12281" width="11.421875" style="66" customWidth="1"/>
    <col min="12282" max="12282" width="11.8515625" style="66" customWidth="1"/>
    <col min="12283" max="12283" width="2.00390625" style="66" customWidth="1"/>
    <col min="12284" max="12284" width="23.140625" style="66" customWidth="1"/>
    <col min="12285" max="12285" width="11.28125" style="66" customWidth="1"/>
    <col min="12286" max="12286" width="11.421875" style="66" customWidth="1"/>
    <col min="12287" max="12287" width="11.8515625" style="66" customWidth="1"/>
    <col min="12288" max="12288" width="2.140625" style="66" customWidth="1"/>
    <col min="12289" max="12289" width="23.140625" style="66" customWidth="1"/>
    <col min="12290" max="12290" width="11.28125" style="66" customWidth="1"/>
    <col min="12291" max="12291" width="11.421875" style="66" customWidth="1"/>
    <col min="12292" max="12292" width="11.8515625" style="66" customWidth="1"/>
    <col min="12293" max="12293" width="2.421875" style="66" customWidth="1"/>
    <col min="12294" max="12294" width="23.140625" style="66" customWidth="1"/>
    <col min="12295" max="12295" width="11.28125" style="66" customWidth="1"/>
    <col min="12296" max="12296" width="11.421875" style="66" customWidth="1"/>
    <col min="12297" max="12297" width="11.8515625" style="66" customWidth="1"/>
    <col min="12298" max="12525" width="9.140625" style="66" customWidth="1"/>
    <col min="12526" max="12526" width="16.28125" style="66" customWidth="1"/>
    <col min="12527" max="12527" width="2.28125" style="66" customWidth="1"/>
    <col min="12528" max="12528" width="5.00390625" style="66" customWidth="1"/>
    <col min="12529" max="12530" width="9.140625" style="66" customWidth="1"/>
    <col min="12531" max="12531" width="3.8515625" style="66" customWidth="1"/>
    <col min="12532" max="12532" width="26.00390625" style="66" customWidth="1"/>
    <col min="12533" max="12533" width="15.00390625" style="66" customWidth="1"/>
    <col min="12534" max="12534" width="2.57421875" style="66" customWidth="1"/>
    <col min="12535" max="12535" width="23.140625" style="66" customWidth="1"/>
    <col min="12536" max="12536" width="11.28125" style="66" customWidth="1"/>
    <col min="12537" max="12537" width="11.421875" style="66" customWidth="1"/>
    <col min="12538" max="12538" width="11.8515625" style="66" customWidth="1"/>
    <col min="12539" max="12539" width="2.00390625" style="66" customWidth="1"/>
    <col min="12540" max="12540" width="23.140625" style="66" customWidth="1"/>
    <col min="12541" max="12541" width="11.28125" style="66" customWidth="1"/>
    <col min="12542" max="12542" width="11.421875" style="66" customWidth="1"/>
    <col min="12543" max="12543" width="11.8515625" style="66" customWidth="1"/>
    <col min="12544" max="12544" width="2.140625" style="66" customWidth="1"/>
    <col min="12545" max="12545" width="23.140625" style="66" customWidth="1"/>
    <col min="12546" max="12546" width="11.28125" style="66" customWidth="1"/>
    <col min="12547" max="12547" width="11.421875" style="66" customWidth="1"/>
    <col min="12548" max="12548" width="11.8515625" style="66" customWidth="1"/>
    <col min="12549" max="12549" width="2.421875" style="66" customWidth="1"/>
    <col min="12550" max="12550" width="23.140625" style="66" customWidth="1"/>
    <col min="12551" max="12551" width="11.28125" style="66" customWidth="1"/>
    <col min="12552" max="12552" width="11.421875" style="66" customWidth="1"/>
    <col min="12553" max="12553" width="11.8515625" style="66" customWidth="1"/>
    <col min="12554" max="12781" width="9.140625" style="66" customWidth="1"/>
    <col min="12782" max="12782" width="16.28125" style="66" customWidth="1"/>
    <col min="12783" max="12783" width="2.28125" style="66" customWidth="1"/>
    <col min="12784" max="12784" width="5.00390625" style="66" customWidth="1"/>
    <col min="12785" max="12786" width="9.140625" style="66" customWidth="1"/>
    <col min="12787" max="12787" width="3.8515625" style="66" customWidth="1"/>
    <col min="12788" max="12788" width="26.00390625" style="66" customWidth="1"/>
    <col min="12789" max="12789" width="15.00390625" style="66" customWidth="1"/>
    <col min="12790" max="12790" width="2.57421875" style="66" customWidth="1"/>
    <col min="12791" max="12791" width="23.140625" style="66" customWidth="1"/>
    <col min="12792" max="12792" width="11.28125" style="66" customWidth="1"/>
    <col min="12793" max="12793" width="11.421875" style="66" customWidth="1"/>
    <col min="12794" max="12794" width="11.8515625" style="66" customWidth="1"/>
    <col min="12795" max="12795" width="2.00390625" style="66" customWidth="1"/>
    <col min="12796" max="12796" width="23.140625" style="66" customWidth="1"/>
    <col min="12797" max="12797" width="11.28125" style="66" customWidth="1"/>
    <col min="12798" max="12798" width="11.421875" style="66" customWidth="1"/>
    <col min="12799" max="12799" width="11.8515625" style="66" customWidth="1"/>
    <col min="12800" max="12800" width="2.140625" style="66" customWidth="1"/>
    <col min="12801" max="12801" width="23.140625" style="66" customWidth="1"/>
    <col min="12802" max="12802" width="11.28125" style="66" customWidth="1"/>
    <col min="12803" max="12803" width="11.421875" style="66" customWidth="1"/>
    <col min="12804" max="12804" width="11.8515625" style="66" customWidth="1"/>
    <col min="12805" max="12805" width="2.421875" style="66" customWidth="1"/>
    <col min="12806" max="12806" width="23.140625" style="66" customWidth="1"/>
    <col min="12807" max="12807" width="11.28125" style="66" customWidth="1"/>
    <col min="12808" max="12808" width="11.421875" style="66" customWidth="1"/>
    <col min="12809" max="12809" width="11.8515625" style="66" customWidth="1"/>
    <col min="12810" max="13037" width="9.140625" style="66" customWidth="1"/>
    <col min="13038" max="13038" width="16.28125" style="66" customWidth="1"/>
    <col min="13039" max="13039" width="2.28125" style="66" customWidth="1"/>
    <col min="13040" max="13040" width="5.00390625" style="66" customWidth="1"/>
    <col min="13041" max="13042" width="9.140625" style="66" customWidth="1"/>
    <col min="13043" max="13043" width="3.8515625" style="66" customWidth="1"/>
    <col min="13044" max="13044" width="26.00390625" style="66" customWidth="1"/>
    <col min="13045" max="13045" width="15.00390625" style="66" customWidth="1"/>
    <col min="13046" max="13046" width="2.57421875" style="66" customWidth="1"/>
    <col min="13047" max="13047" width="23.140625" style="66" customWidth="1"/>
    <col min="13048" max="13048" width="11.28125" style="66" customWidth="1"/>
    <col min="13049" max="13049" width="11.421875" style="66" customWidth="1"/>
    <col min="13050" max="13050" width="11.8515625" style="66" customWidth="1"/>
    <col min="13051" max="13051" width="2.00390625" style="66" customWidth="1"/>
    <col min="13052" max="13052" width="23.140625" style="66" customWidth="1"/>
    <col min="13053" max="13053" width="11.28125" style="66" customWidth="1"/>
    <col min="13054" max="13054" width="11.421875" style="66" customWidth="1"/>
    <col min="13055" max="13055" width="11.8515625" style="66" customWidth="1"/>
    <col min="13056" max="13056" width="2.140625" style="66" customWidth="1"/>
    <col min="13057" max="13057" width="23.140625" style="66" customWidth="1"/>
    <col min="13058" max="13058" width="11.28125" style="66" customWidth="1"/>
    <col min="13059" max="13059" width="11.421875" style="66" customWidth="1"/>
    <col min="13060" max="13060" width="11.8515625" style="66" customWidth="1"/>
    <col min="13061" max="13061" width="2.421875" style="66" customWidth="1"/>
    <col min="13062" max="13062" width="23.140625" style="66" customWidth="1"/>
    <col min="13063" max="13063" width="11.28125" style="66" customWidth="1"/>
    <col min="13064" max="13064" width="11.421875" style="66" customWidth="1"/>
    <col min="13065" max="13065" width="11.8515625" style="66" customWidth="1"/>
    <col min="13066" max="13293" width="9.140625" style="66" customWidth="1"/>
    <col min="13294" max="13294" width="16.28125" style="66" customWidth="1"/>
    <col min="13295" max="13295" width="2.28125" style="66" customWidth="1"/>
    <col min="13296" max="13296" width="5.00390625" style="66" customWidth="1"/>
    <col min="13297" max="13298" width="9.140625" style="66" customWidth="1"/>
    <col min="13299" max="13299" width="3.8515625" style="66" customWidth="1"/>
    <col min="13300" max="13300" width="26.00390625" style="66" customWidth="1"/>
    <col min="13301" max="13301" width="15.00390625" style="66" customWidth="1"/>
    <col min="13302" max="13302" width="2.57421875" style="66" customWidth="1"/>
    <col min="13303" max="13303" width="23.140625" style="66" customWidth="1"/>
    <col min="13304" max="13304" width="11.28125" style="66" customWidth="1"/>
    <col min="13305" max="13305" width="11.421875" style="66" customWidth="1"/>
    <col min="13306" max="13306" width="11.8515625" style="66" customWidth="1"/>
    <col min="13307" max="13307" width="2.00390625" style="66" customWidth="1"/>
    <col min="13308" max="13308" width="23.140625" style="66" customWidth="1"/>
    <col min="13309" max="13309" width="11.28125" style="66" customWidth="1"/>
    <col min="13310" max="13310" width="11.421875" style="66" customWidth="1"/>
    <col min="13311" max="13311" width="11.8515625" style="66" customWidth="1"/>
    <col min="13312" max="13312" width="2.140625" style="66" customWidth="1"/>
    <col min="13313" max="13313" width="23.140625" style="66" customWidth="1"/>
    <col min="13314" max="13314" width="11.28125" style="66" customWidth="1"/>
    <col min="13315" max="13315" width="11.421875" style="66" customWidth="1"/>
    <col min="13316" max="13316" width="11.8515625" style="66" customWidth="1"/>
    <col min="13317" max="13317" width="2.421875" style="66" customWidth="1"/>
    <col min="13318" max="13318" width="23.140625" style="66" customWidth="1"/>
    <col min="13319" max="13319" width="11.28125" style="66" customWidth="1"/>
    <col min="13320" max="13320" width="11.421875" style="66" customWidth="1"/>
    <col min="13321" max="13321" width="11.8515625" style="66" customWidth="1"/>
    <col min="13322" max="13549" width="9.140625" style="66" customWidth="1"/>
    <col min="13550" max="13550" width="16.28125" style="66" customWidth="1"/>
    <col min="13551" max="13551" width="2.28125" style="66" customWidth="1"/>
    <col min="13552" max="13552" width="5.00390625" style="66" customWidth="1"/>
    <col min="13553" max="13554" width="9.140625" style="66" customWidth="1"/>
    <col min="13555" max="13555" width="3.8515625" style="66" customWidth="1"/>
    <col min="13556" max="13556" width="26.00390625" style="66" customWidth="1"/>
    <col min="13557" max="13557" width="15.00390625" style="66" customWidth="1"/>
    <col min="13558" max="13558" width="2.57421875" style="66" customWidth="1"/>
    <col min="13559" max="13559" width="23.140625" style="66" customWidth="1"/>
    <col min="13560" max="13560" width="11.28125" style="66" customWidth="1"/>
    <col min="13561" max="13561" width="11.421875" style="66" customWidth="1"/>
    <col min="13562" max="13562" width="11.8515625" style="66" customWidth="1"/>
    <col min="13563" max="13563" width="2.00390625" style="66" customWidth="1"/>
    <col min="13564" max="13564" width="23.140625" style="66" customWidth="1"/>
    <col min="13565" max="13565" width="11.28125" style="66" customWidth="1"/>
    <col min="13566" max="13566" width="11.421875" style="66" customWidth="1"/>
    <col min="13567" max="13567" width="11.8515625" style="66" customWidth="1"/>
    <col min="13568" max="13568" width="2.140625" style="66" customWidth="1"/>
    <col min="13569" max="13569" width="23.140625" style="66" customWidth="1"/>
    <col min="13570" max="13570" width="11.28125" style="66" customWidth="1"/>
    <col min="13571" max="13571" width="11.421875" style="66" customWidth="1"/>
    <col min="13572" max="13572" width="11.8515625" style="66" customWidth="1"/>
    <col min="13573" max="13573" width="2.421875" style="66" customWidth="1"/>
    <col min="13574" max="13574" width="23.140625" style="66" customWidth="1"/>
    <col min="13575" max="13575" width="11.28125" style="66" customWidth="1"/>
    <col min="13576" max="13576" width="11.421875" style="66" customWidth="1"/>
    <col min="13577" max="13577" width="11.8515625" style="66" customWidth="1"/>
    <col min="13578" max="13805" width="9.140625" style="66" customWidth="1"/>
    <col min="13806" max="13806" width="16.28125" style="66" customWidth="1"/>
    <col min="13807" max="13807" width="2.28125" style="66" customWidth="1"/>
    <col min="13808" max="13808" width="5.00390625" style="66" customWidth="1"/>
    <col min="13809" max="13810" width="9.140625" style="66" customWidth="1"/>
    <col min="13811" max="13811" width="3.8515625" style="66" customWidth="1"/>
    <col min="13812" max="13812" width="26.00390625" style="66" customWidth="1"/>
    <col min="13813" max="13813" width="15.00390625" style="66" customWidth="1"/>
    <col min="13814" max="13814" width="2.57421875" style="66" customWidth="1"/>
    <col min="13815" max="13815" width="23.140625" style="66" customWidth="1"/>
    <col min="13816" max="13816" width="11.28125" style="66" customWidth="1"/>
    <col min="13817" max="13817" width="11.421875" style="66" customWidth="1"/>
    <col min="13818" max="13818" width="11.8515625" style="66" customWidth="1"/>
    <col min="13819" max="13819" width="2.00390625" style="66" customWidth="1"/>
    <col min="13820" max="13820" width="23.140625" style="66" customWidth="1"/>
    <col min="13821" max="13821" width="11.28125" style="66" customWidth="1"/>
    <col min="13822" max="13822" width="11.421875" style="66" customWidth="1"/>
    <col min="13823" max="13823" width="11.8515625" style="66" customWidth="1"/>
    <col min="13824" max="13824" width="2.140625" style="66" customWidth="1"/>
    <col min="13825" max="13825" width="23.140625" style="66" customWidth="1"/>
    <col min="13826" max="13826" width="11.28125" style="66" customWidth="1"/>
    <col min="13827" max="13827" width="11.421875" style="66" customWidth="1"/>
    <col min="13828" max="13828" width="11.8515625" style="66" customWidth="1"/>
    <col min="13829" max="13829" width="2.421875" style="66" customWidth="1"/>
    <col min="13830" max="13830" width="23.140625" style="66" customWidth="1"/>
    <col min="13831" max="13831" width="11.28125" style="66" customWidth="1"/>
    <col min="13832" max="13832" width="11.421875" style="66" customWidth="1"/>
    <col min="13833" max="13833" width="11.8515625" style="66" customWidth="1"/>
    <col min="13834" max="14061" width="9.140625" style="66" customWidth="1"/>
    <col min="14062" max="14062" width="16.28125" style="66" customWidth="1"/>
    <col min="14063" max="14063" width="2.28125" style="66" customWidth="1"/>
    <col min="14064" max="14064" width="5.00390625" style="66" customWidth="1"/>
    <col min="14065" max="14066" width="9.140625" style="66" customWidth="1"/>
    <col min="14067" max="14067" width="3.8515625" style="66" customWidth="1"/>
    <col min="14068" max="14068" width="26.00390625" style="66" customWidth="1"/>
    <col min="14069" max="14069" width="15.00390625" style="66" customWidth="1"/>
    <col min="14070" max="14070" width="2.57421875" style="66" customWidth="1"/>
    <col min="14071" max="14071" width="23.140625" style="66" customWidth="1"/>
    <col min="14072" max="14072" width="11.28125" style="66" customWidth="1"/>
    <col min="14073" max="14073" width="11.421875" style="66" customWidth="1"/>
    <col min="14074" max="14074" width="11.8515625" style="66" customWidth="1"/>
    <col min="14075" max="14075" width="2.00390625" style="66" customWidth="1"/>
    <col min="14076" max="14076" width="23.140625" style="66" customWidth="1"/>
    <col min="14077" max="14077" width="11.28125" style="66" customWidth="1"/>
    <col min="14078" max="14078" width="11.421875" style="66" customWidth="1"/>
    <col min="14079" max="14079" width="11.8515625" style="66" customWidth="1"/>
    <col min="14080" max="14080" width="2.140625" style="66" customWidth="1"/>
    <col min="14081" max="14081" width="23.140625" style="66" customWidth="1"/>
    <col min="14082" max="14082" width="11.28125" style="66" customWidth="1"/>
    <col min="14083" max="14083" width="11.421875" style="66" customWidth="1"/>
    <col min="14084" max="14084" width="11.8515625" style="66" customWidth="1"/>
    <col min="14085" max="14085" width="2.421875" style="66" customWidth="1"/>
    <col min="14086" max="14086" width="23.140625" style="66" customWidth="1"/>
    <col min="14087" max="14087" width="11.28125" style="66" customWidth="1"/>
    <col min="14088" max="14088" width="11.421875" style="66" customWidth="1"/>
    <col min="14089" max="14089" width="11.8515625" style="66" customWidth="1"/>
    <col min="14090" max="14317" width="9.140625" style="66" customWidth="1"/>
    <col min="14318" max="14318" width="16.28125" style="66" customWidth="1"/>
    <col min="14319" max="14319" width="2.28125" style="66" customWidth="1"/>
    <col min="14320" max="14320" width="5.00390625" style="66" customWidth="1"/>
    <col min="14321" max="14322" width="9.140625" style="66" customWidth="1"/>
    <col min="14323" max="14323" width="3.8515625" style="66" customWidth="1"/>
    <col min="14324" max="14324" width="26.00390625" style="66" customWidth="1"/>
    <col min="14325" max="14325" width="15.00390625" style="66" customWidth="1"/>
    <col min="14326" max="14326" width="2.57421875" style="66" customWidth="1"/>
    <col min="14327" max="14327" width="23.140625" style="66" customWidth="1"/>
    <col min="14328" max="14328" width="11.28125" style="66" customWidth="1"/>
    <col min="14329" max="14329" width="11.421875" style="66" customWidth="1"/>
    <col min="14330" max="14330" width="11.8515625" style="66" customWidth="1"/>
    <col min="14331" max="14331" width="2.00390625" style="66" customWidth="1"/>
    <col min="14332" max="14332" width="23.140625" style="66" customWidth="1"/>
    <col min="14333" max="14333" width="11.28125" style="66" customWidth="1"/>
    <col min="14334" max="14334" width="11.421875" style="66" customWidth="1"/>
    <col min="14335" max="14335" width="11.8515625" style="66" customWidth="1"/>
    <col min="14336" max="14336" width="2.140625" style="66" customWidth="1"/>
    <col min="14337" max="14337" width="23.140625" style="66" customWidth="1"/>
    <col min="14338" max="14338" width="11.28125" style="66" customWidth="1"/>
    <col min="14339" max="14339" width="11.421875" style="66" customWidth="1"/>
    <col min="14340" max="14340" width="11.8515625" style="66" customWidth="1"/>
    <col min="14341" max="14341" width="2.421875" style="66" customWidth="1"/>
    <col min="14342" max="14342" width="23.140625" style="66" customWidth="1"/>
    <col min="14343" max="14343" width="11.28125" style="66" customWidth="1"/>
    <col min="14344" max="14344" width="11.421875" style="66" customWidth="1"/>
    <col min="14345" max="14345" width="11.8515625" style="66" customWidth="1"/>
    <col min="14346" max="14573" width="9.140625" style="66" customWidth="1"/>
    <col min="14574" max="14574" width="16.28125" style="66" customWidth="1"/>
    <col min="14575" max="14575" width="2.28125" style="66" customWidth="1"/>
    <col min="14576" max="14576" width="5.00390625" style="66" customWidth="1"/>
    <col min="14577" max="14578" width="9.140625" style="66" customWidth="1"/>
    <col min="14579" max="14579" width="3.8515625" style="66" customWidth="1"/>
    <col min="14580" max="14580" width="26.00390625" style="66" customWidth="1"/>
    <col min="14581" max="14581" width="15.00390625" style="66" customWidth="1"/>
    <col min="14582" max="14582" width="2.57421875" style="66" customWidth="1"/>
    <col min="14583" max="14583" width="23.140625" style="66" customWidth="1"/>
    <col min="14584" max="14584" width="11.28125" style="66" customWidth="1"/>
    <col min="14585" max="14585" width="11.421875" style="66" customWidth="1"/>
    <col min="14586" max="14586" width="11.8515625" style="66" customWidth="1"/>
    <col min="14587" max="14587" width="2.00390625" style="66" customWidth="1"/>
    <col min="14588" max="14588" width="23.140625" style="66" customWidth="1"/>
    <col min="14589" max="14589" width="11.28125" style="66" customWidth="1"/>
    <col min="14590" max="14590" width="11.421875" style="66" customWidth="1"/>
    <col min="14591" max="14591" width="11.8515625" style="66" customWidth="1"/>
    <col min="14592" max="14592" width="2.140625" style="66" customWidth="1"/>
    <col min="14593" max="14593" width="23.140625" style="66" customWidth="1"/>
    <col min="14594" max="14594" width="11.28125" style="66" customWidth="1"/>
    <col min="14595" max="14595" width="11.421875" style="66" customWidth="1"/>
    <col min="14596" max="14596" width="11.8515625" style="66" customWidth="1"/>
    <col min="14597" max="14597" width="2.421875" style="66" customWidth="1"/>
    <col min="14598" max="14598" width="23.140625" style="66" customWidth="1"/>
    <col min="14599" max="14599" width="11.28125" style="66" customWidth="1"/>
    <col min="14600" max="14600" width="11.421875" style="66" customWidth="1"/>
    <col min="14601" max="14601" width="11.8515625" style="66" customWidth="1"/>
    <col min="14602" max="14829" width="9.140625" style="66" customWidth="1"/>
    <col min="14830" max="14830" width="16.28125" style="66" customWidth="1"/>
    <col min="14831" max="14831" width="2.28125" style="66" customWidth="1"/>
    <col min="14832" max="14832" width="5.00390625" style="66" customWidth="1"/>
    <col min="14833" max="14834" width="9.140625" style="66" customWidth="1"/>
    <col min="14835" max="14835" width="3.8515625" style="66" customWidth="1"/>
    <col min="14836" max="14836" width="26.00390625" style="66" customWidth="1"/>
    <col min="14837" max="14837" width="15.00390625" style="66" customWidth="1"/>
    <col min="14838" max="14838" width="2.57421875" style="66" customWidth="1"/>
    <col min="14839" max="14839" width="23.140625" style="66" customWidth="1"/>
    <col min="14840" max="14840" width="11.28125" style="66" customWidth="1"/>
    <col min="14841" max="14841" width="11.421875" style="66" customWidth="1"/>
    <col min="14842" max="14842" width="11.8515625" style="66" customWidth="1"/>
    <col min="14843" max="14843" width="2.00390625" style="66" customWidth="1"/>
    <col min="14844" max="14844" width="23.140625" style="66" customWidth="1"/>
    <col min="14845" max="14845" width="11.28125" style="66" customWidth="1"/>
    <col min="14846" max="14846" width="11.421875" style="66" customWidth="1"/>
    <col min="14847" max="14847" width="11.8515625" style="66" customWidth="1"/>
    <col min="14848" max="14848" width="2.140625" style="66" customWidth="1"/>
    <col min="14849" max="14849" width="23.140625" style="66" customWidth="1"/>
    <col min="14850" max="14850" width="11.28125" style="66" customWidth="1"/>
    <col min="14851" max="14851" width="11.421875" style="66" customWidth="1"/>
    <col min="14852" max="14852" width="11.8515625" style="66" customWidth="1"/>
    <col min="14853" max="14853" width="2.421875" style="66" customWidth="1"/>
    <col min="14854" max="14854" width="23.140625" style="66" customWidth="1"/>
    <col min="14855" max="14855" width="11.28125" style="66" customWidth="1"/>
    <col min="14856" max="14856" width="11.421875" style="66" customWidth="1"/>
    <col min="14857" max="14857" width="11.8515625" style="66" customWidth="1"/>
    <col min="14858" max="15085" width="9.140625" style="66" customWidth="1"/>
    <col min="15086" max="15086" width="16.28125" style="66" customWidth="1"/>
    <col min="15087" max="15087" width="2.28125" style="66" customWidth="1"/>
    <col min="15088" max="15088" width="5.00390625" style="66" customWidth="1"/>
    <col min="15089" max="15090" width="9.140625" style="66" customWidth="1"/>
    <col min="15091" max="15091" width="3.8515625" style="66" customWidth="1"/>
    <col min="15092" max="15092" width="26.00390625" style="66" customWidth="1"/>
    <col min="15093" max="15093" width="15.00390625" style="66" customWidth="1"/>
    <col min="15094" max="15094" width="2.57421875" style="66" customWidth="1"/>
    <col min="15095" max="15095" width="23.140625" style="66" customWidth="1"/>
    <col min="15096" max="15096" width="11.28125" style="66" customWidth="1"/>
    <col min="15097" max="15097" width="11.421875" style="66" customWidth="1"/>
    <col min="15098" max="15098" width="11.8515625" style="66" customWidth="1"/>
    <col min="15099" max="15099" width="2.00390625" style="66" customWidth="1"/>
    <col min="15100" max="15100" width="23.140625" style="66" customWidth="1"/>
    <col min="15101" max="15101" width="11.28125" style="66" customWidth="1"/>
    <col min="15102" max="15102" width="11.421875" style="66" customWidth="1"/>
    <col min="15103" max="15103" width="11.8515625" style="66" customWidth="1"/>
    <col min="15104" max="15104" width="2.140625" style="66" customWidth="1"/>
    <col min="15105" max="15105" width="23.140625" style="66" customWidth="1"/>
    <col min="15106" max="15106" width="11.28125" style="66" customWidth="1"/>
    <col min="15107" max="15107" width="11.421875" style="66" customWidth="1"/>
    <col min="15108" max="15108" width="11.8515625" style="66" customWidth="1"/>
    <col min="15109" max="15109" width="2.421875" style="66" customWidth="1"/>
    <col min="15110" max="15110" width="23.140625" style="66" customWidth="1"/>
    <col min="15111" max="15111" width="11.28125" style="66" customWidth="1"/>
    <col min="15112" max="15112" width="11.421875" style="66" customWidth="1"/>
    <col min="15113" max="15113" width="11.8515625" style="66" customWidth="1"/>
    <col min="15114" max="15341" width="9.140625" style="66" customWidth="1"/>
    <col min="15342" max="15342" width="16.28125" style="66" customWidth="1"/>
    <col min="15343" max="15343" width="2.28125" style="66" customWidth="1"/>
    <col min="15344" max="15344" width="5.00390625" style="66" customWidth="1"/>
    <col min="15345" max="15346" width="9.140625" style="66" customWidth="1"/>
    <col min="15347" max="15347" width="3.8515625" style="66" customWidth="1"/>
    <col min="15348" max="15348" width="26.00390625" style="66" customWidth="1"/>
    <col min="15349" max="15349" width="15.00390625" style="66" customWidth="1"/>
    <col min="15350" max="15350" width="2.57421875" style="66" customWidth="1"/>
    <col min="15351" max="15351" width="23.140625" style="66" customWidth="1"/>
    <col min="15352" max="15352" width="11.28125" style="66" customWidth="1"/>
    <col min="15353" max="15353" width="11.421875" style="66" customWidth="1"/>
    <col min="15354" max="15354" width="11.8515625" style="66" customWidth="1"/>
    <col min="15355" max="15355" width="2.00390625" style="66" customWidth="1"/>
    <col min="15356" max="15356" width="23.140625" style="66" customWidth="1"/>
    <col min="15357" max="15357" width="11.28125" style="66" customWidth="1"/>
    <col min="15358" max="15358" width="11.421875" style="66" customWidth="1"/>
    <col min="15359" max="15359" width="11.8515625" style="66" customWidth="1"/>
    <col min="15360" max="15360" width="2.140625" style="66" customWidth="1"/>
    <col min="15361" max="15361" width="23.140625" style="66" customWidth="1"/>
    <col min="15362" max="15362" width="11.28125" style="66" customWidth="1"/>
    <col min="15363" max="15363" width="11.421875" style="66" customWidth="1"/>
    <col min="15364" max="15364" width="11.8515625" style="66" customWidth="1"/>
    <col min="15365" max="15365" width="2.421875" style="66" customWidth="1"/>
    <col min="15366" max="15366" width="23.140625" style="66" customWidth="1"/>
    <col min="15367" max="15367" width="11.28125" style="66" customWidth="1"/>
    <col min="15368" max="15368" width="11.421875" style="66" customWidth="1"/>
    <col min="15369" max="15369" width="11.8515625" style="66" customWidth="1"/>
    <col min="15370" max="15597" width="9.140625" style="66" customWidth="1"/>
    <col min="15598" max="15598" width="16.28125" style="66" customWidth="1"/>
    <col min="15599" max="15599" width="2.28125" style="66" customWidth="1"/>
    <col min="15600" max="15600" width="5.00390625" style="66" customWidth="1"/>
    <col min="15601" max="15602" width="9.140625" style="66" customWidth="1"/>
    <col min="15603" max="15603" width="3.8515625" style="66" customWidth="1"/>
    <col min="15604" max="15604" width="26.00390625" style="66" customWidth="1"/>
    <col min="15605" max="15605" width="15.00390625" style="66" customWidth="1"/>
    <col min="15606" max="15606" width="2.57421875" style="66" customWidth="1"/>
    <col min="15607" max="15607" width="23.140625" style="66" customWidth="1"/>
    <col min="15608" max="15608" width="11.28125" style="66" customWidth="1"/>
    <col min="15609" max="15609" width="11.421875" style="66" customWidth="1"/>
    <col min="15610" max="15610" width="11.8515625" style="66" customWidth="1"/>
    <col min="15611" max="15611" width="2.00390625" style="66" customWidth="1"/>
    <col min="15612" max="15612" width="23.140625" style="66" customWidth="1"/>
    <col min="15613" max="15613" width="11.28125" style="66" customWidth="1"/>
    <col min="15614" max="15614" width="11.421875" style="66" customWidth="1"/>
    <col min="15615" max="15615" width="11.8515625" style="66" customWidth="1"/>
    <col min="15616" max="15616" width="2.140625" style="66" customWidth="1"/>
    <col min="15617" max="15617" width="23.140625" style="66" customWidth="1"/>
    <col min="15618" max="15618" width="11.28125" style="66" customWidth="1"/>
    <col min="15619" max="15619" width="11.421875" style="66" customWidth="1"/>
    <col min="15620" max="15620" width="11.8515625" style="66" customWidth="1"/>
    <col min="15621" max="15621" width="2.421875" style="66" customWidth="1"/>
    <col min="15622" max="15622" width="23.140625" style="66" customWidth="1"/>
    <col min="15623" max="15623" width="11.28125" style="66" customWidth="1"/>
    <col min="15624" max="15624" width="11.421875" style="66" customWidth="1"/>
    <col min="15625" max="15625" width="11.8515625" style="66" customWidth="1"/>
    <col min="15626" max="15853" width="9.140625" style="66" customWidth="1"/>
    <col min="15854" max="15854" width="16.28125" style="66" customWidth="1"/>
    <col min="15855" max="15855" width="2.28125" style="66" customWidth="1"/>
    <col min="15856" max="15856" width="5.00390625" style="66" customWidth="1"/>
    <col min="15857" max="15858" width="9.140625" style="66" customWidth="1"/>
    <col min="15859" max="15859" width="3.8515625" style="66" customWidth="1"/>
    <col min="15860" max="15860" width="26.00390625" style="66" customWidth="1"/>
    <col min="15861" max="15861" width="15.00390625" style="66" customWidth="1"/>
    <col min="15862" max="15862" width="2.57421875" style="66" customWidth="1"/>
    <col min="15863" max="15863" width="23.140625" style="66" customWidth="1"/>
    <col min="15864" max="15864" width="11.28125" style="66" customWidth="1"/>
    <col min="15865" max="15865" width="11.421875" style="66" customWidth="1"/>
    <col min="15866" max="15866" width="11.8515625" style="66" customWidth="1"/>
    <col min="15867" max="15867" width="2.00390625" style="66" customWidth="1"/>
    <col min="15868" max="15868" width="23.140625" style="66" customWidth="1"/>
    <col min="15869" max="15869" width="11.28125" style="66" customWidth="1"/>
    <col min="15870" max="15870" width="11.421875" style="66" customWidth="1"/>
    <col min="15871" max="15871" width="11.8515625" style="66" customWidth="1"/>
    <col min="15872" max="15872" width="2.140625" style="66" customWidth="1"/>
    <col min="15873" max="15873" width="23.140625" style="66" customWidth="1"/>
    <col min="15874" max="15874" width="11.28125" style="66" customWidth="1"/>
    <col min="15875" max="15875" width="11.421875" style="66" customWidth="1"/>
    <col min="15876" max="15876" width="11.8515625" style="66" customWidth="1"/>
    <col min="15877" max="15877" width="2.421875" style="66" customWidth="1"/>
    <col min="15878" max="15878" width="23.140625" style="66" customWidth="1"/>
    <col min="15879" max="15879" width="11.28125" style="66" customWidth="1"/>
    <col min="15880" max="15880" width="11.421875" style="66" customWidth="1"/>
    <col min="15881" max="15881" width="11.8515625" style="66" customWidth="1"/>
    <col min="15882" max="16109" width="9.140625" style="66" customWidth="1"/>
    <col min="16110" max="16110" width="16.28125" style="66" customWidth="1"/>
    <col min="16111" max="16111" width="2.28125" style="66" customWidth="1"/>
    <col min="16112" max="16112" width="5.00390625" style="66" customWidth="1"/>
    <col min="16113" max="16114" width="9.140625" style="66" customWidth="1"/>
    <col min="16115" max="16115" width="3.8515625" style="66" customWidth="1"/>
    <col min="16116" max="16116" width="26.00390625" style="66" customWidth="1"/>
    <col min="16117" max="16117" width="15.00390625" style="66" customWidth="1"/>
    <col min="16118" max="16118" width="2.57421875" style="66" customWidth="1"/>
    <col min="16119" max="16119" width="23.140625" style="66" customWidth="1"/>
    <col min="16120" max="16120" width="11.28125" style="66" customWidth="1"/>
    <col min="16121" max="16121" width="11.421875" style="66" customWidth="1"/>
    <col min="16122" max="16122" width="11.8515625" style="66" customWidth="1"/>
    <col min="16123" max="16123" width="2.00390625" style="66" customWidth="1"/>
    <col min="16124" max="16124" width="23.140625" style="66" customWidth="1"/>
    <col min="16125" max="16125" width="11.28125" style="66" customWidth="1"/>
    <col min="16126" max="16126" width="11.421875" style="66" customWidth="1"/>
    <col min="16127" max="16127" width="11.8515625" style="66" customWidth="1"/>
    <col min="16128" max="16128" width="2.140625" style="66" customWidth="1"/>
    <col min="16129" max="16129" width="23.140625" style="66" customWidth="1"/>
    <col min="16130" max="16130" width="11.28125" style="66" customWidth="1"/>
    <col min="16131" max="16131" width="11.421875" style="66" customWidth="1"/>
    <col min="16132" max="16132" width="11.8515625" style="66" customWidth="1"/>
    <col min="16133" max="16133" width="2.421875" style="66" customWidth="1"/>
    <col min="16134" max="16134" width="23.140625" style="66" customWidth="1"/>
    <col min="16135" max="16135" width="11.28125" style="66" customWidth="1"/>
    <col min="16136" max="16136" width="11.421875" style="66" customWidth="1"/>
    <col min="16137" max="16137" width="11.8515625" style="66" customWidth="1"/>
    <col min="16138" max="16384" width="9.140625" style="66" customWidth="1"/>
  </cols>
  <sheetData>
    <row r="1" spans="1:8" ht="9" customHeight="1">
      <c r="A1" s="64"/>
      <c r="B1" s="64"/>
      <c r="C1" s="64"/>
      <c r="D1" s="64"/>
      <c r="E1" s="64"/>
      <c r="F1" s="64"/>
      <c r="G1" s="64"/>
      <c r="H1" s="65"/>
    </row>
    <row r="2" spans="2:9" s="26" customFormat="1" ht="21.75" customHeight="1">
      <c r="B2" s="101"/>
      <c r="C2" s="101"/>
      <c r="D2" s="101"/>
      <c r="E2" s="101"/>
      <c r="F2" s="101"/>
      <c r="G2" s="101"/>
      <c r="H2" s="104" t="s">
        <v>0</v>
      </c>
      <c r="I2" s="101"/>
    </row>
    <row r="3" spans="2:9" s="26" customFormat="1" ht="15.75" customHeight="1">
      <c r="B3" s="106"/>
      <c r="C3" s="106"/>
      <c r="D3" s="106"/>
      <c r="E3" s="106"/>
      <c r="F3" s="106"/>
      <c r="G3" s="106"/>
      <c r="H3" s="103" t="s">
        <v>1</v>
      </c>
      <c r="I3" s="106"/>
    </row>
    <row r="4" spans="2:9" s="26" customFormat="1" ht="15.75" customHeight="1">
      <c r="B4" s="105"/>
      <c r="C4" s="105"/>
      <c r="D4" s="105"/>
      <c r="E4" s="105"/>
      <c r="F4" s="105"/>
      <c r="G4" s="105"/>
      <c r="H4" s="102" t="s">
        <v>13</v>
      </c>
      <c r="I4" s="105"/>
    </row>
    <row r="5" spans="1:9" s="26" customFormat="1" ht="31.5" customHeight="1">
      <c r="A5" s="27"/>
      <c r="B5" s="27"/>
      <c r="C5" s="27"/>
      <c r="D5" s="28"/>
      <c r="E5" s="28"/>
      <c r="F5" s="28"/>
      <c r="G5" s="28"/>
      <c r="H5" s="28"/>
      <c r="I5" s="28"/>
    </row>
    <row r="6" spans="1:8" s="67" customFormat="1" ht="35.25" customHeight="1">
      <c r="A6" s="206" t="s">
        <v>150</v>
      </c>
      <c r="B6" s="206"/>
      <c r="C6" s="206"/>
      <c r="D6" s="206"/>
      <c r="E6" s="206"/>
      <c r="F6" s="206"/>
      <c r="G6" s="206"/>
      <c r="H6" s="206"/>
    </row>
    <row r="7" spans="1:8" ht="5.25" customHeight="1">
      <c r="A7" s="68"/>
      <c r="B7" s="69"/>
      <c r="C7" s="70"/>
      <c r="D7" s="70"/>
      <c r="E7" s="71"/>
      <c r="F7" s="71"/>
      <c r="G7" s="71"/>
      <c r="H7" s="71"/>
    </row>
    <row r="8" spans="1:8" s="72" customFormat="1" ht="15" customHeight="1">
      <c r="A8" s="200" t="s">
        <v>108</v>
      </c>
      <c r="B8" s="201"/>
      <c r="C8" s="201"/>
      <c r="D8" s="201"/>
      <c r="E8" s="201"/>
      <c r="F8" s="201"/>
      <c r="G8" s="201"/>
      <c r="H8" s="202"/>
    </row>
    <row r="9" spans="1:8" ht="15" customHeight="1">
      <c r="A9" s="197" t="s">
        <v>109</v>
      </c>
      <c r="B9" s="198"/>
      <c r="C9" s="198"/>
      <c r="D9" s="198"/>
      <c r="E9" s="198"/>
      <c r="F9" s="198"/>
      <c r="G9" s="199"/>
      <c r="H9" s="73" t="s">
        <v>110</v>
      </c>
    </row>
    <row r="10" spans="1:8" s="67" customFormat="1" ht="20.1" customHeight="1">
      <c r="A10" s="74" t="s">
        <v>111</v>
      </c>
      <c r="B10" s="75"/>
      <c r="C10" s="75"/>
      <c r="D10" s="75"/>
      <c r="E10" s="75"/>
      <c r="F10" s="76"/>
      <c r="G10" s="77"/>
      <c r="H10" s="78"/>
    </row>
    <row r="11" spans="1:8" s="67" customFormat="1" ht="20.1" customHeight="1">
      <c r="A11" s="74" t="s">
        <v>112</v>
      </c>
      <c r="B11" s="75"/>
      <c r="C11" s="75"/>
      <c r="D11" s="75"/>
      <c r="E11" s="75"/>
      <c r="F11" s="76"/>
      <c r="G11" s="77"/>
      <c r="H11" s="78"/>
    </row>
    <row r="12" spans="1:8" s="67" customFormat="1" ht="20.1" customHeight="1">
      <c r="A12" s="74" t="s">
        <v>113</v>
      </c>
      <c r="B12" s="75"/>
      <c r="C12" s="75"/>
      <c r="D12" s="75"/>
      <c r="E12" s="75"/>
      <c r="F12" s="76"/>
      <c r="G12" s="77"/>
      <c r="H12" s="78"/>
    </row>
    <row r="13" spans="1:8" s="67" customFormat="1" ht="20.1" customHeight="1" hidden="1">
      <c r="A13" s="74" t="s">
        <v>114</v>
      </c>
      <c r="B13" s="75"/>
      <c r="C13" s="75"/>
      <c r="D13" s="75"/>
      <c r="E13" s="75"/>
      <c r="F13" s="76"/>
      <c r="G13" s="77"/>
      <c r="H13" s="79">
        <v>0</v>
      </c>
    </row>
    <row r="14" spans="1:8" s="67" customFormat="1" ht="20.25" customHeight="1">
      <c r="A14" s="178" t="s">
        <v>115</v>
      </c>
      <c r="B14" s="179"/>
      <c r="C14" s="179"/>
      <c r="D14" s="179"/>
      <c r="E14" s="179"/>
      <c r="F14" s="179"/>
      <c r="G14" s="179"/>
      <c r="H14" s="80">
        <f>SUM(H10:H13)</f>
        <v>0</v>
      </c>
    </row>
    <row r="15" spans="1:8" s="72" customFormat="1" ht="15" customHeight="1">
      <c r="A15" s="200" t="s">
        <v>116</v>
      </c>
      <c r="B15" s="201"/>
      <c r="C15" s="201"/>
      <c r="D15" s="201"/>
      <c r="E15" s="201"/>
      <c r="F15" s="201"/>
      <c r="G15" s="201"/>
      <c r="H15" s="202"/>
    </row>
    <row r="16" spans="1:8" s="67" customFormat="1" ht="15" customHeight="1">
      <c r="A16" s="197" t="s">
        <v>109</v>
      </c>
      <c r="B16" s="198"/>
      <c r="C16" s="198"/>
      <c r="D16" s="198"/>
      <c r="E16" s="198"/>
      <c r="F16" s="198"/>
      <c r="G16" s="199"/>
      <c r="H16" s="73" t="s">
        <v>110</v>
      </c>
    </row>
    <row r="17" spans="1:8" s="67" customFormat="1" ht="20.1" customHeight="1">
      <c r="A17" s="81" t="s">
        <v>117</v>
      </c>
      <c r="B17" s="82"/>
      <c r="C17" s="82"/>
      <c r="D17" s="82"/>
      <c r="E17" s="83"/>
      <c r="F17" s="84"/>
      <c r="G17" s="85"/>
      <c r="H17" s="78"/>
    </row>
    <row r="18" spans="1:8" s="67" customFormat="1" ht="20.25" customHeight="1">
      <c r="A18" s="178" t="s">
        <v>118</v>
      </c>
      <c r="B18" s="179"/>
      <c r="C18" s="179"/>
      <c r="D18" s="179"/>
      <c r="E18" s="179"/>
      <c r="F18" s="179"/>
      <c r="G18" s="179"/>
      <c r="H18" s="80">
        <f>SUM(H17:H17)</f>
        <v>0</v>
      </c>
    </row>
    <row r="19" spans="1:8" s="72" customFormat="1" ht="15" customHeight="1">
      <c r="A19" s="200" t="s">
        <v>119</v>
      </c>
      <c r="B19" s="201"/>
      <c r="C19" s="201"/>
      <c r="D19" s="201"/>
      <c r="E19" s="201"/>
      <c r="F19" s="201"/>
      <c r="G19" s="201"/>
      <c r="H19" s="202"/>
    </row>
    <row r="20" spans="1:8" s="67" customFormat="1" ht="15" customHeight="1">
      <c r="A20" s="197" t="s">
        <v>109</v>
      </c>
      <c r="B20" s="198"/>
      <c r="C20" s="198"/>
      <c r="D20" s="198"/>
      <c r="E20" s="198"/>
      <c r="F20" s="198"/>
      <c r="G20" s="199"/>
      <c r="H20" s="73" t="s">
        <v>110</v>
      </c>
    </row>
    <row r="21" spans="1:8" s="67" customFormat="1" ht="20.1" customHeight="1">
      <c r="A21" s="203" t="s">
        <v>120</v>
      </c>
      <c r="B21" s="204"/>
      <c r="C21" s="204"/>
      <c r="D21" s="204"/>
      <c r="E21" s="204"/>
      <c r="F21" s="204"/>
      <c r="G21" s="205"/>
      <c r="H21" s="78"/>
    </row>
    <row r="22" spans="1:8" s="67" customFormat="1" ht="20.25" customHeight="1">
      <c r="A22" s="178" t="s">
        <v>121</v>
      </c>
      <c r="B22" s="179"/>
      <c r="C22" s="179"/>
      <c r="D22" s="179"/>
      <c r="E22" s="179"/>
      <c r="F22" s="179"/>
      <c r="G22" s="179"/>
      <c r="H22" s="80">
        <f>SUM(H21:H21)</f>
        <v>0</v>
      </c>
    </row>
    <row r="23" spans="1:8" s="72" customFormat="1" ht="15" customHeight="1">
      <c r="A23" s="200" t="s">
        <v>122</v>
      </c>
      <c r="B23" s="201"/>
      <c r="C23" s="201"/>
      <c r="D23" s="201"/>
      <c r="E23" s="201"/>
      <c r="F23" s="201"/>
      <c r="G23" s="201"/>
      <c r="H23" s="202"/>
    </row>
    <row r="24" spans="1:8" s="67" customFormat="1" ht="15" customHeight="1">
      <c r="A24" s="197" t="s">
        <v>109</v>
      </c>
      <c r="B24" s="198"/>
      <c r="C24" s="198"/>
      <c r="D24" s="198"/>
      <c r="E24" s="198"/>
      <c r="F24" s="198"/>
      <c r="G24" s="199"/>
      <c r="H24" s="73" t="s">
        <v>110</v>
      </c>
    </row>
    <row r="25" spans="1:8" s="67" customFormat="1" ht="16.5" customHeight="1">
      <c r="A25" s="74" t="s">
        <v>123</v>
      </c>
      <c r="B25" s="75"/>
      <c r="C25" s="75"/>
      <c r="D25" s="75"/>
      <c r="E25" s="75"/>
      <c r="F25" s="76"/>
      <c r="G25" s="86"/>
      <c r="H25" s="78">
        <v>5</v>
      </c>
    </row>
    <row r="26" spans="1:8" s="67" customFormat="1" ht="16.5" customHeight="1">
      <c r="A26" s="74" t="s">
        <v>124</v>
      </c>
      <c r="B26" s="75"/>
      <c r="C26" s="75"/>
      <c r="D26" s="75"/>
      <c r="E26" s="75"/>
      <c r="F26" s="76"/>
      <c r="G26" s="86"/>
      <c r="H26" s="87"/>
    </row>
    <row r="27" spans="1:8" s="67" customFormat="1" ht="16.5" customHeight="1">
      <c r="A27" s="74" t="s">
        <v>125</v>
      </c>
      <c r="B27" s="75"/>
      <c r="C27" s="75"/>
      <c r="D27" s="75"/>
      <c r="E27" s="75"/>
      <c r="F27" s="76"/>
      <c r="G27" s="86"/>
      <c r="H27" s="87"/>
    </row>
    <row r="28" spans="1:8" s="67" customFormat="1" ht="16.5" customHeight="1">
      <c r="A28" s="74" t="s">
        <v>126</v>
      </c>
      <c r="B28" s="75"/>
      <c r="C28" s="75"/>
      <c r="D28" s="75"/>
      <c r="E28" s="75"/>
      <c r="F28" s="76"/>
      <c r="G28" s="86"/>
      <c r="H28" s="87"/>
    </row>
    <row r="29" spans="1:8" s="67" customFormat="1" ht="20.25" customHeight="1">
      <c r="A29" s="178" t="s">
        <v>127</v>
      </c>
      <c r="B29" s="179"/>
      <c r="C29" s="179"/>
      <c r="D29" s="179"/>
      <c r="E29" s="179"/>
      <c r="F29" s="179"/>
      <c r="G29" s="180"/>
      <c r="H29" s="80">
        <f>SUM(H25:H28)</f>
        <v>5</v>
      </c>
    </row>
    <row r="30" spans="1:8" ht="12.75">
      <c r="A30" s="88"/>
      <c r="B30" s="89"/>
      <c r="C30" s="90"/>
      <c r="D30" s="91"/>
      <c r="E30" s="91"/>
      <c r="F30" s="91"/>
      <c r="G30" s="91"/>
      <c r="H30" s="92"/>
    </row>
    <row r="31" spans="1:8" ht="12.75">
      <c r="A31" s="181" t="s">
        <v>128</v>
      </c>
      <c r="B31" s="181"/>
      <c r="C31" s="181"/>
      <c r="D31" s="181"/>
      <c r="E31" s="181"/>
      <c r="F31" s="181"/>
      <c r="G31" s="181"/>
      <c r="H31" s="181"/>
    </row>
    <row r="32" spans="1:8" ht="13.5" thickBot="1">
      <c r="A32" s="93"/>
      <c r="B32" s="93"/>
      <c r="C32" s="93"/>
      <c r="D32" s="93"/>
      <c r="E32" s="93"/>
      <c r="F32" s="93"/>
      <c r="G32" s="93"/>
      <c r="H32" s="93"/>
    </row>
    <row r="33" spans="1:8" ht="24.75" customHeight="1" thickBot="1">
      <c r="A33" s="182" t="s">
        <v>129</v>
      </c>
      <c r="B33" s="185" t="s">
        <v>130</v>
      </c>
      <c r="C33" s="185"/>
      <c r="D33" s="185"/>
      <c r="E33" s="185"/>
      <c r="F33" s="185"/>
      <c r="G33" s="186" t="s">
        <v>131</v>
      </c>
      <c r="H33" s="189" t="s">
        <v>132</v>
      </c>
    </row>
    <row r="34" spans="1:8" ht="11.25" customHeight="1">
      <c r="A34" s="183"/>
      <c r="B34" s="192"/>
      <c r="C34" s="194" t="s">
        <v>133</v>
      </c>
      <c r="D34" s="195"/>
      <c r="E34" s="195"/>
      <c r="F34" s="195"/>
      <c r="G34" s="187"/>
      <c r="H34" s="190"/>
    </row>
    <row r="35" spans="1:8" ht="13.5" thickBot="1">
      <c r="A35" s="184"/>
      <c r="B35" s="193"/>
      <c r="C35" s="196"/>
      <c r="D35" s="196"/>
      <c r="E35" s="196"/>
      <c r="F35" s="196"/>
      <c r="G35" s="188"/>
      <c r="H35" s="191"/>
    </row>
    <row r="36" spans="1:8" ht="6" customHeight="1">
      <c r="A36" s="94"/>
      <c r="B36" s="95"/>
      <c r="C36" s="96"/>
      <c r="D36" s="96"/>
      <c r="E36" s="96"/>
      <c r="F36" s="96"/>
      <c r="G36" s="97"/>
      <c r="H36" s="98"/>
    </row>
    <row r="37" spans="1:8" ht="26.25" customHeight="1">
      <c r="A37" s="177" t="s">
        <v>134</v>
      </c>
      <c r="B37" s="177"/>
      <c r="C37" s="177"/>
      <c r="D37" s="177"/>
      <c r="E37" s="177"/>
      <c r="F37" s="177"/>
      <c r="G37" s="177"/>
      <c r="H37" s="177"/>
    </row>
    <row r="38" spans="1:8" ht="27.75" customHeight="1">
      <c r="A38" s="177" t="s">
        <v>135</v>
      </c>
      <c r="B38" s="177"/>
      <c r="C38" s="177"/>
      <c r="D38" s="177"/>
      <c r="E38" s="177"/>
      <c r="F38" s="177"/>
      <c r="G38" s="177"/>
      <c r="H38" s="177"/>
    </row>
    <row r="39" spans="1:8" ht="20.1" customHeight="1">
      <c r="A39" s="177" t="s">
        <v>136</v>
      </c>
      <c r="B39" s="177"/>
      <c r="C39" s="177"/>
      <c r="D39" s="177"/>
      <c r="E39" s="177"/>
      <c r="F39" s="177"/>
      <c r="G39" s="177"/>
      <c r="H39" s="177"/>
    </row>
    <row r="40" spans="1:8" s="67" customFormat="1" ht="20.1" customHeight="1">
      <c r="A40" s="177" t="s">
        <v>137</v>
      </c>
      <c r="B40" s="177"/>
      <c r="C40" s="177"/>
      <c r="D40" s="177"/>
      <c r="E40" s="177"/>
      <c r="F40" s="177"/>
      <c r="G40" s="177"/>
      <c r="H40" s="177"/>
    </row>
    <row r="41" spans="1:8" ht="6.75" customHeight="1" thickBot="1">
      <c r="A41" s="94"/>
      <c r="B41" s="95"/>
      <c r="C41" s="96"/>
      <c r="D41" s="96"/>
      <c r="E41" s="96"/>
      <c r="F41" s="96"/>
      <c r="G41" s="97"/>
      <c r="H41" s="98"/>
    </row>
    <row r="42" spans="6:8" ht="13.5" thickTop="1">
      <c r="F42" s="171" t="s">
        <v>148</v>
      </c>
      <c r="G42" s="172"/>
      <c r="H42" s="175">
        <f>(ROUND((1+H14/100)*(1+H18/100)*(1+H22/100)/(1-H29/100),4))-1</f>
        <v>0.05259999999999998</v>
      </c>
    </row>
    <row r="43" spans="1:8" ht="13.5" thickBot="1">
      <c r="A43" s="99"/>
      <c r="F43" s="173"/>
      <c r="G43" s="174"/>
      <c r="H43" s="176"/>
    </row>
    <row r="44" ht="13.5" thickTop="1"/>
  </sheetData>
  <mergeCells count="27">
    <mergeCell ref="A6:H6"/>
    <mergeCell ref="A24:G24"/>
    <mergeCell ref="A8:H8"/>
    <mergeCell ref="A9:G9"/>
    <mergeCell ref="A14:G14"/>
    <mergeCell ref="A15:H15"/>
    <mergeCell ref="A16:G16"/>
    <mergeCell ref="A18:G18"/>
    <mergeCell ref="A19:H19"/>
    <mergeCell ref="A20:G20"/>
    <mergeCell ref="A21:G21"/>
    <mergeCell ref="A22:G22"/>
    <mergeCell ref="A23:H23"/>
    <mergeCell ref="A37:H37"/>
    <mergeCell ref="A29:G29"/>
    <mergeCell ref="A31:H31"/>
    <mergeCell ref="A33:A35"/>
    <mergeCell ref="B33:F33"/>
    <mergeCell ref="G33:G35"/>
    <mergeCell ref="H33:H35"/>
    <mergeCell ref="B34:B35"/>
    <mergeCell ref="C34:F35"/>
    <mergeCell ref="F42:G43"/>
    <mergeCell ref="H42:H43"/>
    <mergeCell ref="A38:H38"/>
    <mergeCell ref="A39:H39"/>
    <mergeCell ref="A40:H40"/>
  </mergeCells>
  <printOptions horizontalCentered="1"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Pedro</dc:creator>
  <cp:keywords/>
  <dc:description/>
  <cp:lastModifiedBy>Caio Corrêa Canellas</cp:lastModifiedBy>
  <cp:lastPrinted>2022-06-01T15:38:26Z</cp:lastPrinted>
  <dcterms:created xsi:type="dcterms:W3CDTF">2016-11-11T02:20:47Z</dcterms:created>
  <dcterms:modified xsi:type="dcterms:W3CDTF">2022-06-01T15:38:28Z</dcterms:modified>
  <cp:category/>
  <cp:version/>
  <cp:contentType/>
  <cp:contentStatus/>
</cp:coreProperties>
</file>